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jercicio 2015\Subdirección de Seguimiento y Análisis del Gasto\Repositorio de Información\Portal de Cumplimiento a la LGCG\Observaciones al Portal\Documento Excel\"/>
    </mc:Choice>
  </mc:AlternateContent>
  <bookViews>
    <workbookView xWindow="0" yWindow="0" windowWidth="21600" windowHeight="9135"/>
  </bookViews>
  <sheets>
    <sheet name="Obligaciones y Empréstitos " sheetId="5" r:id="rId1"/>
  </sheets>
  <definedNames>
    <definedName name="_xlnm.Print_Area" localSheetId="0">'Obligaciones y Empréstitos '!$A$1:$K$98</definedName>
  </definedNames>
  <calcPr calcId="152511"/>
</workbook>
</file>

<file path=xl/calcChain.xml><?xml version="1.0" encoding="utf-8"?>
<calcChain xmlns="http://schemas.openxmlformats.org/spreadsheetml/2006/main">
  <c r="C39" i="5" l="1"/>
  <c r="K69" i="5" l="1"/>
  <c r="K28" i="5" l="1"/>
  <c r="K21" i="5"/>
  <c r="K13" i="5"/>
  <c r="K30" i="5" l="1"/>
  <c r="K32" i="5" s="1"/>
  <c r="K71" i="5" s="1"/>
</calcChain>
</file>

<file path=xl/sharedStrings.xml><?xml version="1.0" encoding="utf-8"?>
<sst xmlns="http://schemas.openxmlformats.org/spreadsheetml/2006/main" count="244" uniqueCount="100">
  <si>
    <t>PUEBLA</t>
  </si>
  <si>
    <t>SISTEMA OPERADOR DE LOS SERVICIOS DE AGUA POTABLE Y ALCANTARILLADO DEL MUNICIPIO DE PUEBLA</t>
  </si>
  <si>
    <t>BANOBRAS</t>
  </si>
  <si>
    <t>PARTICIPACIONES FEDERALES</t>
  </si>
  <si>
    <t>INVERSIÓN PÚBLICA PRODUCTIVA</t>
  </si>
  <si>
    <t>VENUSTIANO CARRANZA</t>
  </si>
  <si>
    <t>CARRETERAS DE CUOTA PUEBLA</t>
  </si>
  <si>
    <t>FIDEICOMISO PÚBLICO DE LA RESERVA TERRITORIAL ATLIXCAYOTL-QUETZALCOATL</t>
  </si>
  <si>
    <t>BBVA BANCOMER</t>
  </si>
  <si>
    <t>INGRESOS PROPIOS</t>
  </si>
  <si>
    <t xml:space="preserve">GOBIERNO DEL ESTADO </t>
  </si>
  <si>
    <t>INTERACCIONES</t>
  </si>
  <si>
    <t>GOBIERNO DEL ESTADO</t>
  </si>
  <si>
    <t>LIBRES</t>
  </si>
  <si>
    <t>HUAUCHINANGO</t>
  </si>
  <si>
    <t xml:space="preserve">ACREDITADO </t>
  </si>
  <si>
    <t xml:space="preserve">ACREEDOR </t>
  </si>
  <si>
    <t>FUENTE O GARANTÍA DE PAGO</t>
  </si>
  <si>
    <t>DESTINO</t>
  </si>
  <si>
    <t>PLAZO MÁXIMO
 (MESES)</t>
  </si>
  <si>
    <t>FECHA DE INSCRIPCIÓN EN EL REGISTRO DE OBLIGACIONES Y EMPRÉSTITOS</t>
  </si>
  <si>
    <t>ÚNICO DEL ESTADO</t>
  </si>
  <si>
    <t>DE ENTIDADES FEDERATIVAS Y MUNICIPIOS DE LA SHCP</t>
  </si>
  <si>
    <t>BONO CUPÓN CERO</t>
  </si>
  <si>
    <t>A) 300</t>
  </si>
  <si>
    <t>B) 232</t>
  </si>
  <si>
    <t>MONTO ORIGINAL
(PESOS)</t>
  </si>
  <si>
    <t>CRÉDITOS DE DEUDA DIRECTA DEL GOBIERNO DEL ESTADO</t>
  </si>
  <si>
    <t>CRÉDITOS DE DEUDA AVALADA O CONTINGENTE DEL GOBIERNO DEL ESTADO</t>
  </si>
  <si>
    <t>SISTEMAS OPERADORES</t>
  </si>
  <si>
    <t>ORGANISMOS ESTATALES</t>
  </si>
  <si>
    <t>CRÉDITOS SIN AVAL NI GARANTÍA DEL GOBIERNO DEL ESTADO</t>
  </si>
  <si>
    <t>MUNICIPIOS</t>
  </si>
  <si>
    <t>TOTAL DE LA DEUDA DIRECTA</t>
  </si>
  <si>
    <t>SUBTOTAL SISTEMAS OPERADORES</t>
  </si>
  <si>
    <t>SUBTOTAL ORGANISMOS ESTATALES</t>
  </si>
  <si>
    <t>TOTAL DEUDA SIN AVAL NI GARANTÍA DEL GOBIERNO DEL ESTADO</t>
  </si>
  <si>
    <t>GRAN TOTAL DEUDA DIRECTA, AVALADA O CONTINGENTE  Y SIN AVAL NI GARANTÍA DEL GOBIERNO DEL ESTADO</t>
  </si>
  <si>
    <t>OTRAS OBLIGACIONES QUE SERÁN CUBIERTAS POR LA FEDERACIÓN CON LA REDENCIÓN DE LOS BONOS CUPÓN CERO</t>
  </si>
  <si>
    <t xml:space="preserve">                     TOTAL DEUDA AVALADA O CONTINGENTE DEL GOBIERNO DEL ESTADO</t>
  </si>
  <si>
    <t xml:space="preserve">                                               TOTAL DEUDA DIRECTA Y AVALADA O CONTINGENTE DEL GOBIERNO DEL ESTADO</t>
  </si>
  <si>
    <r>
      <t xml:space="preserve">PARTICIPACIONES AFECTADAS </t>
    </r>
    <r>
      <rPr>
        <b/>
        <sz val="12"/>
        <color indexed="9"/>
        <rFont val="Arial"/>
        <family val="2"/>
      </rPr>
      <t>*</t>
    </r>
  </si>
  <si>
    <t>PLAZO</t>
  </si>
  <si>
    <t>SUMINISTRO, PROVISIÓN, INSTALACIÓN, CONSERVACIÓN Y MANTENIMIENTO DEL EQUIPO NECESARIO PARA SUSTITUIR EL ACTUAL SISTEMA DE ALUMBRADO PÚBLICO</t>
  </si>
  <si>
    <t>INFRAENERGÍA
S.A. DE C.V.</t>
  </si>
  <si>
    <t>RECEPTOR DEL SERVICIO</t>
  </si>
  <si>
    <t>MUNICIPIO DE ACATLÁN</t>
  </si>
  <si>
    <t>MUNICIPIO DE AMOZOC</t>
  </si>
  <si>
    <t>MUNICIPIO DE LIBRES</t>
  </si>
  <si>
    <t>MUNICIPIO DE SAN SALVADOR EL SECO</t>
  </si>
  <si>
    <t>10 AÑOS
(120 MESES)</t>
  </si>
  <si>
    <t>"REGISTRO ÚNICO DE OBLIGACIONES Y EMPRÉSTITOS DEL ESTADO DE PUEBLA"</t>
  </si>
  <si>
    <t>NO DISPONIBLE</t>
  </si>
  <si>
    <t>PPS MUNICIPALES</t>
  </si>
  <si>
    <t>FAIS</t>
  </si>
  <si>
    <t>MUNICIPIO DE ACATZINGO</t>
  </si>
  <si>
    <t>MUNICIPIO DE ATLIXCO</t>
  </si>
  <si>
    <t>MUNICIPIO DE TLACOTEPEC DE BENITO JUÁREZ</t>
  </si>
  <si>
    <t>* El porcentaje o monto de Participaciones Afectadas de cada municipio es de acuerdo a su contrato.</t>
  </si>
  <si>
    <r>
      <t>IMPORTE DEL
PROYECTO</t>
    </r>
    <r>
      <rPr>
        <b/>
        <sz val="12"/>
        <color indexed="9"/>
        <rFont val="Arial"/>
        <family val="2"/>
      </rPr>
      <t>***</t>
    </r>
  </si>
  <si>
    <r>
      <t xml:space="preserve">DE ENTIDADES FEDERATIVAS Y MUNICIPIOS DE LA SHCP </t>
    </r>
    <r>
      <rPr>
        <b/>
        <sz val="12"/>
        <color theme="0"/>
        <rFont val="Arial"/>
        <family val="2"/>
      </rPr>
      <t>**</t>
    </r>
  </si>
  <si>
    <t>*** Ei importe corresponde al costo final total del proyecto PPS, establecido en los contratos respectivos.</t>
  </si>
  <si>
    <t>CUAUTEMPAN</t>
  </si>
  <si>
    <t>CUETZALAN DEL PROGRESO</t>
  </si>
  <si>
    <t>CHIAUTLA</t>
  </si>
  <si>
    <t>CHICHIQUILA</t>
  </si>
  <si>
    <t>FRANCISCO Z. MENA</t>
  </si>
  <si>
    <t>SANTIAGO MIAHUATLÁN</t>
  </si>
  <si>
    <t>TEPATLAXCO DE HIDALGO</t>
  </si>
  <si>
    <t>TLACUILOTEPEC</t>
  </si>
  <si>
    <t>ZACATLÁN</t>
  </si>
  <si>
    <t>XICOTEPEC</t>
  </si>
  <si>
    <t>MUNICIPIO DE SAN MARTÍN TEXMELUCAN</t>
  </si>
  <si>
    <t>COXCATLÁN</t>
  </si>
  <si>
    <t>COYOMEAPAN</t>
  </si>
  <si>
    <r>
      <t>BBVA BANCOMER</t>
    </r>
    <r>
      <rPr>
        <sz val="12"/>
        <color theme="1"/>
        <rFont val="Arial"/>
        <family val="2"/>
      </rPr>
      <t>**</t>
    </r>
  </si>
  <si>
    <t>GOBIERNO DEL ESTADO (Programa de Financiamiento para la Infraestructura y Seguridad)***</t>
  </si>
  <si>
    <t>GOBIERNO DEL ESTADO (Fondo de Reconstrucción de Entidades Federativas)****</t>
  </si>
  <si>
    <t>SAN GREGORIO ATZOMPA</t>
  </si>
  <si>
    <t>SAN MATÍAS TLALANCALECA</t>
  </si>
  <si>
    <t>TETELA DE OCAMPO</t>
  </si>
  <si>
    <t>*****</t>
  </si>
  <si>
    <t>******</t>
  </si>
  <si>
    <t>AL 30 DE JUNIO DE 2015</t>
  </si>
  <si>
    <t>HUEYTAMALCO</t>
  </si>
  <si>
    <t>TENAMPULCO</t>
  </si>
  <si>
    <t>XAYACATLÁN DE BRAVO</t>
  </si>
  <si>
    <t>AYOTOXCO DE GUERRERO</t>
  </si>
  <si>
    <t>*******</t>
  </si>
  <si>
    <t>** Fuente: Apartado de Registro de Obligaciones y Emprestitos de Entidades Federativas y Municipios de la Secretaría de Hacienda y Crédito Público (SHCP). La información correspondiente a los municipios de Acatzingo y Tlacotepec de Benito Juárez será reportada una vez que éstos notifiquen a esta Secretaría el registro correspondiente, o lo informe en su portal la SHCP.</t>
  </si>
  <si>
    <t>* El porcentaje de Participaciones Afectadas de los municipios son contractuales,  excepto Huauchinango y Libres, de los cuales corresponde al servicio de deuda proyectado entre las participaciones estimadas a percibir para el ejercicio 2015. Los municipios de Coxcatlán, Coyomeapan, Cuautempan, Chichiquila y Zacatlán contrataron un crédito que se paga con recuros del FISMDF, por lo que sus participaciones no se ven afectadas.</t>
  </si>
  <si>
    <t>** El 26 de diciembre de 2014, BBVA Bancomer y Banco Interacciones notificaron al Estado de Puebla que a través de un Contrato de Cesión y su Convenio Modificatorio celebrados el 10 y 18 de diciembre de 2014, Banco Interacciones realizó la Cesión a favor de BBVA Bancomer, de los derechos y obligaciones de la Porción A del Contrato de Crédito, cuyo saldo a la fecha de formalización fue de 2 mil 900 millones 191 mil pesos. Esta operación no genera al Gobierno del Estado de Puebla obligaciones adicionales a las originalmente pactadas.</t>
  </si>
  <si>
    <t>*** En este Programa el principal es cubierto por la Federación a través de la redención de los Bonos Cupón Cero adquiridos por el Fondo de Apoyo para Infraestructura y Seguridad.</t>
  </si>
  <si>
    <t>**** En este Programa el principal es cubierto por la Federación a través de la redención de los Bonos Cupón Cero adquiridos por el Fondo de Reconstrucción de Entidades Federativas.</t>
  </si>
  <si>
    <t>***** Crédito del municipio de Ayotoxco de Guerrero contratado el 17 de Abril de 2015; se encuentra en trámite de inscripción en el Registro de Obligaciones y Empréstitos de Entidades Federativas y Municipios de la Secretaría de Hacienda y Crédito Público.</t>
  </si>
  <si>
    <t>****** Crédito del municipio de Hueytamalco contratado el 19 de Marzo de 2015; se encuentra en trámite de inscripción en el Registro de Obligaciones y Empréstitos de Entidades Federativas y Municipios de la Secretaría de Hacienda y Crédito Público.</t>
  </si>
  <si>
    <t>******* Crédito del municipio de Tenampulco contratado el 06 de Mayo de 2015; se encuentra en trámite de inscripción en el Registro de Obligaciones y Empréstitos de Entidades Federativas y Municipios de la Secretaría de Hacienda y Crédito Público.</t>
  </si>
  <si>
    <t>TEHUACÁN</t>
  </si>
  <si>
    <t>FONDO GENERAL DE PARTICIPACIONES Y FONDO DE FOMENTO MUNICIPAL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</si>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</sst>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3366"/>
        <bgColor indexed="64"/>
      </patternFill>
    </fill>
  </fills>
  <borders count="2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14" fontId="4" fillId="2" borderId="0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164" fontId="3" fillId="2" borderId="0" xfId="1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43" fontId="3" fillId="2" borderId="0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indent="1"/>
    </xf>
    <xf numFmtId="43" fontId="3" fillId="2" borderId="0" xfId="1" applyFont="1" applyFill="1" applyBorder="1" applyAlignment="1">
      <alignment vertical="center" wrapText="1"/>
    </xf>
    <xf numFmtId="43" fontId="3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5"/>
    </xf>
    <xf numFmtId="43" fontId="4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indent="12"/>
    </xf>
    <xf numFmtId="0" fontId="4" fillId="2" borderId="0" xfId="0" applyFont="1" applyFill="1" applyBorder="1" applyAlignment="1">
      <alignment horizontal="left" vertical="center" indent="20"/>
    </xf>
    <xf numFmtId="0" fontId="3" fillId="2" borderId="6" xfId="0" applyFont="1" applyFill="1" applyBorder="1" applyAlignment="1">
      <alignment vertical="center" wrapText="1"/>
    </xf>
    <xf numFmtId="14" fontId="8" fillId="4" borderId="11" xfId="1" applyNumberFormat="1" applyFont="1" applyFill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3" fontId="3" fillId="0" borderId="0" xfId="1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4" fontId="11" fillId="2" borderId="4" xfId="1" applyNumberFormat="1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43" fontId="11" fillId="2" borderId="4" xfId="1" applyNumberFormat="1" applyFont="1" applyFill="1" applyBorder="1" applyAlignment="1">
      <alignment vertical="center" wrapText="1"/>
    </xf>
    <xf numFmtId="164" fontId="11" fillId="2" borderId="1" xfId="1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164" fontId="11" fillId="2" borderId="2" xfId="1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43" fontId="11" fillId="2" borderId="2" xfId="1" applyNumberFormat="1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164" fontId="11" fillId="2" borderId="0" xfId="1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14" fontId="11" fillId="2" borderId="0" xfId="0" applyNumberFormat="1" applyFont="1" applyFill="1" applyBorder="1" applyAlignment="1">
      <alignment horizontal="center" vertical="center" wrapText="1"/>
    </xf>
    <xf numFmtId="43" fontId="11" fillId="2" borderId="0" xfId="1" applyNumberFormat="1" applyFont="1" applyFill="1" applyBorder="1" applyAlignment="1">
      <alignment vertical="center" wrapText="1"/>
    </xf>
    <xf numFmtId="10" fontId="11" fillId="2" borderId="4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64" fontId="11" fillId="0" borderId="2" xfId="1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10" fontId="11" fillId="0" borderId="2" xfId="0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43" fontId="11" fillId="0" borderId="2" xfId="1" applyNumberFormat="1" applyFont="1" applyBorder="1" applyAlignment="1">
      <alignment vertical="center" wrapText="1"/>
    </xf>
    <xf numFmtId="165" fontId="11" fillId="2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3" fontId="11" fillId="0" borderId="1" xfId="1" applyNumberFormat="1" applyFont="1" applyBorder="1" applyAlignment="1">
      <alignment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11" fillId="0" borderId="1" xfId="1" applyNumberFormat="1" applyFont="1" applyFill="1" applyBorder="1" applyAlignment="1">
      <alignment vertical="center" wrapText="1"/>
    </xf>
    <xf numFmtId="43" fontId="11" fillId="0" borderId="2" xfId="1" applyNumberFormat="1" applyFont="1" applyFill="1" applyBorder="1" applyAlignment="1">
      <alignment vertical="center" wrapText="1"/>
    </xf>
    <xf numFmtId="43" fontId="2" fillId="0" borderId="14" xfId="1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164" fontId="11" fillId="2" borderId="3" xfId="1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10" fontId="11" fillId="2" borderId="3" xfId="0" applyNumberFormat="1" applyFont="1" applyFill="1" applyBorder="1" applyAlignment="1">
      <alignment horizontal="center" vertical="center" wrapText="1"/>
    </xf>
    <xf numFmtId="14" fontId="11" fillId="2" borderId="3" xfId="0" applyNumberFormat="1" applyFont="1" applyFill="1" applyBorder="1" applyAlignment="1">
      <alignment horizontal="center" vertical="center" wrapText="1"/>
    </xf>
    <xf numFmtId="43" fontId="11" fillId="2" borderId="3" xfId="1" applyNumberFormat="1" applyFont="1" applyFill="1" applyBorder="1" applyAlignment="1">
      <alignment vertical="center" wrapText="1"/>
    </xf>
    <xf numFmtId="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4" xfId="1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0" fontId="11" fillId="2" borderId="4" xfId="3" applyNumberFormat="1" applyFont="1" applyFill="1" applyBorder="1" applyAlignment="1">
      <alignment horizontal="center" vertical="center" wrapText="1"/>
    </xf>
    <xf numFmtId="10" fontId="0" fillId="0" borderId="0" xfId="3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0" fontId="11" fillId="0" borderId="2" xfId="0" applyNumberFormat="1" applyFont="1" applyFill="1" applyBorder="1" applyAlignment="1">
      <alignment horizontal="center" vertical="center" wrapText="1"/>
    </xf>
    <xf numFmtId="0" fontId="7" fillId="3" borderId="24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14" fontId="8" fillId="4" borderId="2" xfId="1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horizontal="center" vertical="center" wrapText="1"/>
    </xf>
    <xf numFmtId="0" fontId="7" fillId="3" borderId="19" xfId="2" applyFont="1" applyFill="1" applyBorder="1" applyAlignment="1">
      <alignment horizontal="center" vertical="center" wrapText="1"/>
    </xf>
    <xf numFmtId="0" fontId="7" fillId="3" borderId="20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14" fontId="8" fillId="4" borderId="21" xfId="1" applyNumberFormat="1" applyFont="1" applyFill="1" applyBorder="1" applyAlignment="1">
      <alignment horizontal="center" vertical="center" wrapText="1"/>
    </xf>
    <xf numFmtId="14" fontId="8" fillId="4" borderId="22" xfId="1" applyNumberFormat="1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7" xfId="2" applyFont="1" applyFill="1" applyBorder="1" applyAlignment="1">
      <alignment horizontal="center" vertical="center" wrapText="1"/>
    </xf>
    <xf numFmtId="0" fontId="7" fillId="3" borderId="16" xfId="2" applyFont="1" applyFill="1" applyBorder="1" applyAlignment="1">
      <alignment horizontal="center" vertical="center" wrapText="1"/>
    </xf>
    <xf numFmtId="0" fontId="7" fillId="3" borderId="1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3" borderId="23" xfId="2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4" fontId="11" fillId="2" borderId="4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4" fontId="8" fillId="4" borderId="7" xfId="1" applyNumberFormat="1" applyFont="1" applyFill="1" applyBorder="1" applyAlignment="1">
      <alignment horizontal="center" vertical="center" wrapText="1"/>
    </xf>
    <xf numFmtId="10" fontId="11" fillId="2" borderId="4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justify" vertical="center" wrapText="1"/>
    </xf>
  </cellXfs>
  <cellStyles count="4">
    <cellStyle name="Millares" xfId="1" builtinId="3"/>
    <cellStyle name="Normal" xfId="0" builtinId="0"/>
    <cellStyle name="Normal 10" xfId="2"/>
    <cellStyle name="Porcentaje" xfId="3" builtinId="5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showGridLines="0" tabSelected="1" view="pageBreakPreview" topLeftCell="B4" zoomScale="70" zoomScaleNormal="70" zoomScaleSheetLayoutView="70" workbookViewId="0">
      <pane xSplit="1" ySplit="5" topLeftCell="C9" activePane="bottomRight" state="frozen"/>
      <selection activeCell="B4" sqref="B4"/>
      <selection pane="topRight" activeCell="C4" sqref="C4"/>
      <selection pane="bottomLeft" activeCell="B9" sqref="B9"/>
      <selection pane="bottomRight" activeCell="E16" sqref="E16"/>
    </sheetView>
  </sheetViews>
  <sheetFormatPr baseColWidth="10" defaultRowHeight="12" x14ac:dyDescent="0.25"/>
  <cols>
    <col min="1" max="1" width="5.140625" style="8" customWidth="1"/>
    <col min="2" max="2" width="52.5703125" style="8" customWidth="1"/>
    <col min="3" max="3" width="18.7109375" style="8" customWidth="1"/>
    <col min="4" max="4" width="14.28515625" style="8" customWidth="1"/>
    <col min="5" max="5" width="33.7109375" style="8" customWidth="1"/>
    <col min="6" max="6" width="17.7109375" style="8" customWidth="1"/>
    <col min="7" max="7" width="28.5703125" style="9" customWidth="1"/>
    <col min="8" max="8" width="17.42578125" style="8" customWidth="1"/>
    <col min="9" max="9" width="22.28515625" style="9" customWidth="1"/>
    <col min="10" max="10" width="17.7109375" style="9" customWidth="1"/>
    <col min="11" max="11" width="20.28515625" style="8" bestFit="1" customWidth="1"/>
    <col min="12" max="13" width="18.28515625" style="8" bestFit="1" customWidth="1"/>
    <col min="14" max="16384" width="11.42578125" style="8"/>
  </cols>
  <sheetData>
    <row r="1" spans="1:13" ht="22.5" customHeight="1" x14ac:dyDescent="0.25">
      <c r="A1" s="23"/>
      <c r="B1" s="141" t="s">
        <v>51</v>
      </c>
      <c r="C1" s="141"/>
      <c r="D1" s="141"/>
      <c r="E1" s="141"/>
      <c r="F1" s="141"/>
      <c r="G1" s="141"/>
      <c r="H1" s="141"/>
      <c r="I1" s="141"/>
      <c r="J1" s="141"/>
      <c r="K1" s="141"/>
    </row>
    <row r="2" spans="1:13" ht="22.5" customHeight="1" x14ac:dyDescent="0.25">
      <c r="A2" s="23"/>
      <c r="B2" s="141" t="s">
        <v>83</v>
      </c>
      <c r="C2" s="141"/>
      <c r="D2" s="141"/>
      <c r="E2" s="141"/>
      <c r="F2" s="141"/>
      <c r="G2" s="141"/>
      <c r="H2" s="141"/>
      <c r="I2" s="141"/>
      <c r="J2" s="141"/>
      <c r="K2" s="141"/>
    </row>
    <row r="3" spans="1:13" ht="12.75" customHeight="1" x14ac:dyDescent="0.25">
      <c r="A3" s="25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3" ht="39.75" customHeight="1" x14ac:dyDescent="0.25">
      <c r="B4" s="124" t="s">
        <v>15</v>
      </c>
      <c r="C4" s="128" t="s">
        <v>26</v>
      </c>
      <c r="D4" s="128" t="s">
        <v>19</v>
      </c>
      <c r="E4" s="128" t="s">
        <v>18</v>
      </c>
      <c r="F4" s="128" t="s">
        <v>16</v>
      </c>
      <c r="G4" s="128" t="s">
        <v>17</v>
      </c>
      <c r="H4" s="129" t="s">
        <v>41</v>
      </c>
      <c r="I4" s="154" t="s">
        <v>20</v>
      </c>
      <c r="J4" s="154"/>
      <c r="K4" s="140" t="s">
        <v>99</v>
      </c>
    </row>
    <row r="5" spans="1:13" s="3" customFormat="1" ht="55.5" customHeight="1" x14ac:dyDescent="0.25">
      <c r="B5" s="125"/>
      <c r="C5" s="119"/>
      <c r="D5" s="119"/>
      <c r="E5" s="119"/>
      <c r="F5" s="119"/>
      <c r="G5" s="119"/>
      <c r="H5" s="121"/>
      <c r="I5" s="19" t="s">
        <v>21</v>
      </c>
      <c r="J5" s="19" t="s">
        <v>22</v>
      </c>
      <c r="K5" s="117"/>
    </row>
    <row r="6" spans="1:13" s="3" customFormat="1" ht="4.5" customHeight="1" x14ac:dyDescent="0.25">
      <c r="B6" s="1"/>
      <c r="C6" s="2"/>
      <c r="D6" s="1"/>
      <c r="E6" s="1"/>
      <c r="F6" s="1"/>
      <c r="G6" s="1"/>
      <c r="H6" s="1"/>
      <c r="I6" s="2"/>
      <c r="J6" s="2"/>
      <c r="K6" s="2"/>
    </row>
    <row r="7" spans="1:13" s="3" customFormat="1" ht="21.75" customHeight="1" x14ac:dyDescent="0.25">
      <c r="A7" s="144" t="s">
        <v>27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3" s="3" customFormat="1" ht="4.5" customHeight="1" x14ac:dyDescent="0.25">
      <c r="A8" s="10"/>
      <c r="B8" s="1"/>
      <c r="C8" s="2"/>
      <c r="D8" s="1"/>
      <c r="E8" s="1"/>
      <c r="F8" s="1"/>
      <c r="G8" s="1"/>
      <c r="H8" s="1"/>
      <c r="I8" s="2"/>
      <c r="J8" s="2"/>
      <c r="K8" s="2"/>
    </row>
    <row r="9" spans="1:13" s="3" customFormat="1" ht="30" customHeight="1" x14ac:dyDescent="0.25">
      <c r="B9" s="157" t="s">
        <v>10</v>
      </c>
      <c r="C9" s="27">
        <v>3000000000</v>
      </c>
      <c r="D9" s="28" t="s">
        <v>24</v>
      </c>
      <c r="E9" s="157" t="s">
        <v>4</v>
      </c>
      <c r="F9" s="84" t="s">
        <v>75</v>
      </c>
      <c r="G9" s="149" t="s">
        <v>3</v>
      </c>
      <c r="H9" s="155">
        <v>6.5000000000000002E-2</v>
      </c>
      <c r="I9" s="152">
        <v>39429</v>
      </c>
      <c r="J9" s="152">
        <v>39433</v>
      </c>
      <c r="K9" s="29">
        <v>2877859775.809998</v>
      </c>
      <c r="M9" s="11"/>
    </row>
    <row r="10" spans="1:13" s="3" customFormat="1" ht="23.25" customHeight="1" x14ac:dyDescent="0.25">
      <c r="B10" s="158"/>
      <c r="C10" s="30">
        <v>350000000</v>
      </c>
      <c r="D10" s="31" t="s">
        <v>25</v>
      </c>
      <c r="E10" s="158"/>
      <c r="F10" s="99" t="s">
        <v>11</v>
      </c>
      <c r="G10" s="150"/>
      <c r="H10" s="156"/>
      <c r="I10" s="153"/>
      <c r="J10" s="153"/>
      <c r="K10" s="32">
        <v>315394163.48000008</v>
      </c>
      <c r="L10" s="12"/>
      <c r="M10" s="11"/>
    </row>
    <row r="11" spans="1:13" s="3" customFormat="1" ht="36" customHeight="1" x14ac:dyDescent="0.25">
      <c r="B11" s="33" t="s">
        <v>12</v>
      </c>
      <c r="C11" s="34">
        <v>2500000000</v>
      </c>
      <c r="D11" s="35">
        <v>240</v>
      </c>
      <c r="E11" s="33" t="s">
        <v>4</v>
      </c>
      <c r="F11" s="35" t="s">
        <v>8</v>
      </c>
      <c r="G11" s="35" t="s">
        <v>3</v>
      </c>
      <c r="H11" s="36">
        <v>0.03</v>
      </c>
      <c r="I11" s="37">
        <v>40284</v>
      </c>
      <c r="J11" s="37">
        <v>40287</v>
      </c>
      <c r="K11" s="38">
        <v>2465020908.1500001</v>
      </c>
    </row>
    <row r="12" spans="1:13" s="3" customFormat="1" ht="4.5" customHeight="1" x14ac:dyDescent="0.25">
      <c r="B12" s="18"/>
      <c r="C12" s="18"/>
      <c r="D12" s="18"/>
      <c r="E12" s="18"/>
      <c r="F12" s="18"/>
      <c r="G12" s="113"/>
      <c r="H12" s="18"/>
      <c r="I12" s="18"/>
      <c r="J12" s="18"/>
      <c r="K12" s="7"/>
    </row>
    <row r="13" spans="1:13" s="3" customFormat="1" ht="24" customHeight="1" x14ac:dyDescent="0.25">
      <c r="A13" s="16"/>
      <c r="B13" s="145" t="s">
        <v>33</v>
      </c>
      <c r="C13" s="146"/>
      <c r="D13" s="146"/>
      <c r="E13" s="146"/>
      <c r="F13" s="146"/>
      <c r="G13" s="146"/>
      <c r="H13" s="146"/>
      <c r="I13" s="146"/>
      <c r="J13" s="146"/>
      <c r="K13" s="77">
        <f>SUM(K9:K11)</f>
        <v>5658274847.4399986</v>
      </c>
    </row>
    <row r="14" spans="1:13" s="3" customFormat="1" ht="4.5" customHeight="1" x14ac:dyDescent="0.25">
      <c r="A14" s="16"/>
      <c r="B14" s="1"/>
      <c r="C14" s="2"/>
      <c r="D14" s="1"/>
      <c r="E14" s="1"/>
      <c r="F14" s="1"/>
      <c r="G14" s="1"/>
      <c r="H14" s="1"/>
      <c r="I14" s="2"/>
      <c r="J14" s="2"/>
      <c r="K14" s="15"/>
    </row>
    <row r="15" spans="1:13" s="10" customFormat="1" ht="22.5" customHeight="1" x14ac:dyDescent="0.25">
      <c r="A15" s="144" t="s">
        <v>28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</row>
    <row r="16" spans="1:13" s="3" customFormat="1" ht="4.5" customHeight="1" x14ac:dyDescent="0.25">
      <c r="C16" s="4"/>
      <c r="D16" s="5"/>
      <c r="F16" s="5"/>
      <c r="G16" s="5"/>
      <c r="I16" s="6"/>
      <c r="J16" s="6"/>
      <c r="K16" s="7"/>
    </row>
    <row r="17" spans="1:11" s="10" customFormat="1" ht="21.75" customHeight="1" x14ac:dyDescent="0.25">
      <c r="A17" s="13"/>
      <c r="B17" s="24" t="s">
        <v>29</v>
      </c>
      <c r="G17" s="114"/>
    </row>
    <row r="18" spans="1:11" s="3" customFormat="1" ht="4.5" customHeight="1" x14ac:dyDescent="0.25">
      <c r="C18" s="4"/>
      <c r="D18" s="5"/>
      <c r="F18" s="5"/>
      <c r="G18" s="5"/>
      <c r="I18" s="6"/>
      <c r="J18" s="6"/>
      <c r="K18" s="7"/>
    </row>
    <row r="19" spans="1:11" s="3" customFormat="1" ht="39" customHeight="1" x14ac:dyDescent="0.25">
      <c r="B19" s="85" t="s">
        <v>1</v>
      </c>
      <c r="C19" s="86">
        <v>2201793844.3200002</v>
      </c>
      <c r="D19" s="87">
        <v>240</v>
      </c>
      <c r="E19" s="85" t="s">
        <v>4</v>
      </c>
      <c r="F19" s="87" t="s">
        <v>2</v>
      </c>
      <c r="G19" s="87" t="s">
        <v>9</v>
      </c>
      <c r="H19" s="88">
        <v>0.04</v>
      </c>
      <c r="I19" s="89">
        <v>39651</v>
      </c>
      <c r="J19" s="89">
        <v>39653</v>
      </c>
      <c r="K19" s="90">
        <v>1928662154.1000001</v>
      </c>
    </row>
    <row r="20" spans="1:11" s="3" customFormat="1" ht="4.5" customHeight="1" x14ac:dyDescent="0.25">
      <c r="B20" s="43"/>
      <c r="C20" s="44"/>
      <c r="D20" s="45"/>
      <c r="E20" s="43"/>
      <c r="F20" s="45"/>
      <c r="G20" s="45"/>
      <c r="H20" s="43"/>
      <c r="I20" s="46"/>
      <c r="J20" s="46"/>
      <c r="K20" s="47"/>
    </row>
    <row r="21" spans="1:11" s="3" customFormat="1" ht="24" customHeight="1" x14ac:dyDescent="0.25">
      <c r="A21" s="14"/>
      <c r="B21" s="145" t="s">
        <v>34</v>
      </c>
      <c r="C21" s="146"/>
      <c r="D21" s="146"/>
      <c r="E21" s="146"/>
      <c r="F21" s="146"/>
      <c r="G21" s="146"/>
      <c r="H21" s="146"/>
      <c r="I21" s="146"/>
      <c r="J21" s="146"/>
      <c r="K21" s="77">
        <f>SUM(K19:K19)</f>
        <v>1928662154.1000001</v>
      </c>
    </row>
    <row r="22" spans="1:11" s="3" customFormat="1" ht="4.5" customHeight="1" x14ac:dyDescent="0.25">
      <c r="C22" s="4"/>
      <c r="D22" s="5"/>
      <c r="F22" s="5"/>
      <c r="G22" s="5"/>
      <c r="I22" s="6"/>
      <c r="J22" s="6"/>
      <c r="K22" s="7"/>
    </row>
    <row r="23" spans="1:11" s="10" customFormat="1" ht="21.75" customHeight="1" x14ac:dyDescent="0.25">
      <c r="B23" s="24" t="s">
        <v>30</v>
      </c>
      <c r="G23" s="114"/>
    </row>
    <row r="24" spans="1:11" s="3" customFormat="1" ht="4.5" customHeight="1" x14ac:dyDescent="0.25">
      <c r="C24" s="4"/>
      <c r="D24" s="5"/>
      <c r="F24" s="5"/>
      <c r="G24" s="5"/>
      <c r="I24" s="6"/>
      <c r="J24" s="6"/>
      <c r="K24" s="7"/>
    </row>
    <row r="25" spans="1:11" s="3" customFormat="1" ht="36" customHeight="1" x14ac:dyDescent="0.25">
      <c r="B25" s="39" t="s">
        <v>6</v>
      </c>
      <c r="C25" s="27">
        <v>500000000</v>
      </c>
      <c r="D25" s="28">
        <v>180</v>
      </c>
      <c r="E25" s="39" t="s">
        <v>4</v>
      </c>
      <c r="F25" s="28" t="s">
        <v>2</v>
      </c>
      <c r="G25" s="84" t="s">
        <v>3</v>
      </c>
      <c r="H25" s="48">
        <v>9.5200000000000007E-2</v>
      </c>
      <c r="I25" s="40">
        <v>38208</v>
      </c>
      <c r="J25" s="40">
        <v>38254</v>
      </c>
      <c r="K25" s="29">
        <v>174657534.65000188</v>
      </c>
    </row>
    <row r="26" spans="1:11" s="3" customFormat="1" ht="36" customHeight="1" x14ac:dyDescent="0.25">
      <c r="B26" s="33" t="s">
        <v>7</v>
      </c>
      <c r="C26" s="34">
        <v>203500000</v>
      </c>
      <c r="D26" s="35">
        <v>104</v>
      </c>
      <c r="E26" s="33" t="s">
        <v>4</v>
      </c>
      <c r="F26" s="35" t="s">
        <v>8</v>
      </c>
      <c r="G26" s="35" t="s">
        <v>9</v>
      </c>
      <c r="H26" s="36">
        <v>1.4999999999999999E-2</v>
      </c>
      <c r="I26" s="37">
        <v>38992</v>
      </c>
      <c r="J26" s="37">
        <v>38992</v>
      </c>
      <c r="K26" s="38">
        <v>47843445.240000017</v>
      </c>
    </row>
    <row r="27" spans="1:11" s="3" customFormat="1" ht="4.5" customHeight="1" x14ac:dyDescent="0.25">
      <c r="B27" s="43"/>
      <c r="C27" s="44"/>
      <c r="D27" s="45"/>
      <c r="E27" s="43"/>
      <c r="F27" s="45"/>
      <c r="G27" s="45"/>
      <c r="H27" s="43"/>
      <c r="I27" s="46"/>
      <c r="J27" s="46"/>
      <c r="K27" s="47"/>
    </row>
    <row r="28" spans="1:11" s="3" customFormat="1" ht="27" customHeight="1" x14ac:dyDescent="0.25">
      <c r="A28" s="14" t="s">
        <v>35</v>
      </c>
      <c r="B28" s="145" t="s">
        <v>35</v>
      </c>
      <c r="C28" s="146"/>
      <c r="D28" s="146"/>
      <c r="E28" s="146"/>
      <c r="F28" s="146"/>
      <c r="G28" s="146"/>
      <c r="H28" s="146"/>
      <c r="I28" s="146"/>
      <c r="J28" s="146"/>
      <c r="K28" s="77">
        <f>SUM(K25:K26)</f>
        <v>222500979.89000189</v>
      </c>
    </row>
    <row r="29" spans="1:11" s="3" customFormat="1" ht="4.5" customHeight="1" x14ac:dyDescent="0.25">
      <c r="B29" s="43"/>
      <c r="C29" s="44"/>
      <c r="D29" s="45"/>
      <c r="E29" s="43"/>
      <c r="F29" s="45"/>
      <c r="G29" s="45"/>
      <c r="H29" s="43"/>
      <c r="I29" s="46"/>
      <c r="J29" s="46"/>
      <c r="K29" s="47"/>
    </row>
    <row r="30" spans="1:11" s="16" customFormat="1" ht="24" customHeight="1" x14ac:dyDescent="0.25">
      <c r="B30" s="145" t="s">
        <v>39</v>
      </c>
      <c r="C30" s="146"/>
      <c r="D30" s="146"/>
      <c r="E30" s="146"/>
      <c r="F30" s="146"/>
      <c r="G30" s="146"/>
      <c r="H30" s="146"/>
      <c r="I30" s="146"/>
      <c r="J30" s="146"/>
      <c r="K30" s="77">
        <f>+K21+K28</f>
        <v>2151163133.9900022</v>
      </c>
    </row>
    <row r="31" spans="1:11" s="3" customFormat="1" ht="4.5" customHeight="1" x14ac:dyDescent="0.25">
      <c r="B31" s="43"/>
      <c r="C31" s="44"/>
      <c r="D31" s="45"/>
      <c r="E31" s="43"/>
      <c r="F31" s="45"/>
      <c r="G31" s="45"/>
      <c r="H31" s="43"/>
      <c r="I31" s="46"/>
      <c r="J31" s="46"/>
      <c r="K31" s="47"/>
    </row>
    <row r="32" spans="1:11" s="3" customFormat="1" ht="24" customHeight="1" x14ac:dyDescent="0.25">
      <c r="A32" s="17"/>
      <c r="B32" s="145" t="s">
        <v>40</v>
      </c>
      <c r="C32" s="146"/>
      <c r="D32" s="146"/>
      <c r="E32" s="146"/>
      <c r="F32" s="146"/>
      <c r="G32" s="146"/>
      <c r="H32" s="146"/>
      <c r="I32" s="146"/>
      <c r="J32" s="146"/>
      <c r="K32" s="77">
        <f>+K30+K13</f>
        <v>7809437981.4300003</v>
      </c>
    </row>
    <row r="33" spans="1:11" s="3" customFormat="1" ht="4.5" customHeight="1" x14ac:dyDescent="0.25">
      <c r="C33" s="4"/>
      <c r="D33" s="5"/>
      <c r="F33" s="5"/>
      <c r="G33" s="5"/>
      <c r="I33" s="6"/>
      <c r="J33" s="6"/>
      <c r="K33" s="7"/>
    </row>
    <row r="34" spans="1:11" s="10" customFormat="1" ht="22.5" customHeight="1" x14ac:dyDescent="0.25">
      <c r="A34" s="144" t="s">
        <v>31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</row>
    <row r="35" spans="1:11" s="3" customFormat="1" ht="4.5" customHeight="1" x14ac:dyDescent="0.25">
      <c r="C35" s="4"/>
      <c r="D35" s="5"/>
      <c r="F35" s="5"/>
      <c r="G35" s="5"/>
      <c r="I35" s="6"/>
      <c r="J35" s="6"/>
      <c r="K35" s="7"/>
    </row>
    <row r="36" spans="1:11" s="10" customFormat="1" ht="21.75" customHeight="1" x14ac:dyDescent="0.25">
      <c r="A36" s="13"/>
      <c r="B36" s="26" t="s">
        <v>32</v>
      </c>
      <c r="G36" s="114"/>
    </row>
    <row r="37" spans="1:11" s="10" customFormat="1" ht="4.5" customHeight="1" x14ac:dyDescent="0.25">
      <c r="A37" s="13"/>
      <c r="G37" s="114"/>
    </row>
    <row r="38" spans="1:11" s="3" customFormat="1" ht="45" customHeight="1" x14ac:dyDescent="0.25">
      <c r="B38" s="39" t="s">
        <v>87</v>
      </c>
      <c r="C38" s="27">
        <v>4500000</v>
      </c>
      <c r="D38" s="28">
        <v>43</v>
      </c>
      <c r="E38" s="39" t="s">
        <v>4</v>
      </c>
      <c r="F38" s="84" t="s">
        <v>11</v>
      </c>
      <c r="G38" s="112" t="s">
        <v>98</v>
      </c>
      <c r="H38" s="109">
        <v>0.32</v>
      </c>
      <c r="I38" s="72">
        <v>42181</v>
      </c>
      <c r="J38" s="106" t="s">
        <v>81</v>
      </c>
      <c r="K38" s="29">
        <v>0</v>
      </c>
    </row>
    <row r="39" spans="1:11" s="3" customFormat="1" ht="36" customHeight="1" x14ac:dyDescent="0.25">
      <c r="B39" s="41" t="s">
        <v>73</v>
      </c>
      <c r="C39" s="30">
        <f>TRUNC(22354999.8,0)</f>
        <v>22354999</v>
      </c>
      <c r="D39" s="108">
        <v>47</v>
      </c>
      <c r="E39" s="41" t="s">
        <v>4</v>
      </c>
      <c r="F39" s="108" t="s">
        <v>2</v>
      </c>
      <c r="G39" s="111" t="s">
        <v>54</v>
      </c>
      <c r="H39" s="62">
        <v>0</v>
      </c>
      <c r="I39" s="73">
        <v>41908</v>
      </c>
      <c r="J39" s="107">
        <v>41912</v>
      </c>
      <c r="K39" s="32">
        <v>19306286.18</v>
      </c>
    </row>
    <row r="40" spans="1:11" s="3" customFormat="1" ht="36" customHeight="1" x14ac:dyDescent="0.25">
      <c r="B40" s="41" t="s">
        <v>74</v>
      </c>
      <c r="C40" s="30">
        <v>39910999.490000002</v>
      </c>
      <c r="D40" s="66">
        <v>47</v>
      </c>
      <c r="E40" s="41" t="s">
        <v>4</v>
      </c>
      <c r="F40" s="66" t="s">
        <v>2</v>
      </c>
      <c r="G40" s="111" t="s">
        <v>54</v>
      </c>
      <c r="H40" s="91">
        <v>0</v>
      </c>
      <c r="I40" s="73">
        <v>41908</v>
      </c>
      <c r="J40" s="67">
        <v>41912</v>
      </c>
      <c r="K40" s="32">
        <v>34444089.13000001</v>
      </c>
    </row>
    <row r="41" spans="1:11" s="3" customFormat="1" ht="36" customHeight="1" x14ac:dyDescent="0.25">
      <c r="B41" s="41" t="s">
        <v>62</v>
      </c>
      <c r="C41" s="30">
        <v>1644349.03</v>
      </c>
      <c r="D41" s="83">
        <v>11</v>
      </c>
      <c r="E41" s="41" t="s">
        <v>4</v>
      </c>
      <c r="F41" s="83" t="s">
        <v>2</v>
      </c>
      <c r="G41" s="111" t="s">
        <v>54</v>
      </c>
      <c r="H41" s="91">
        <v>0</v>
      </c>
      <c r="I41" s="73">
        <v>41975</v>
      </c>
      <c r="J41" s="82">
        <v>41978</v>
      </c>
      <c r="K41" s="32">
        <v>833510.09999999986</v>
      </c>
    </row>
    <row r="42" spans="1:11" s="3" customFormat="1" ht="36" customHeight="1" x14ac:dyDescent="0.25">
      <c r="B42" s="41" t="s">
        <v>62</v>
      </c>
      <c r="C42" s="30">
        <v>900003.08</v>
      </c>
      <c r="D42" s="105">
        <v>10</v>
      </c>
      <c r="E42" s="41" t="s">
        <v>4</v>
      </c>
      <c r="F42" s="108" t="s">
        <v>2</v>
      </c>
      <c r="G42" s="111" t="s">
        <v>3</v>
      </c>
      <c r="H42" s="110">
        <v>0.105</v>
      </c>
      <c r="I42" s="73">
        <v>42115</v>
      </c>
      <c r="J42" s="73">
        <v>42153</v>
      </c>
      <c r="K42" s="32">
        <v>900003.08</v>
      </c>
    </row>
    <row r="43" spans="1:11" s="3" customFormat="1" ht="36" customHeight="1" x14ac:dyDescent="0.25">
      <c r="B43" s="41" t="s">
        <v>63</v>
      </c>
      <c r="C43" s="30">
        <v>14800000</v>
      </c>
      <c r="D43" s="83">
        <v>49</v>
      </c>
      <c r="E43" s="41" t="s">
        <v>4</v>
      </c>
      <c r="F43" s="83" t="s">
        <v>2</v>
      </c>
      <c r="G43" s="111" t="s">
        <v>3</v>
      </c>
      <c r="H43" s="92">
        <v>0.16300000000000001</v>
      </c>
      <c r="I43" s="73">
        <v>41984</v>
      </c>
      <c r="J43" s="82">
        <v>41990</v>
      </c>
      <c r="K43" s="32">
        <v>13118181.799999997</v>
      </c>
    </row>
    <row r="44" spans="1:11" s="3" customFormat="1" ht="36" customHeight="1" x14ac:dyDescent="0.25">
      <c r="B44" s="41" t="s">
        <v>64</v>
      </c>
      <c r="C44" s="30">
        <v>5600000</v>
      </c>
      <c r="D44" s="83">
        <v>48</v>
      </c>
      <c r="E44" s="41" t="s">
        <v>4</v>
      </c>
      <c r="F44" s="83" t="s">
        <v>2</v>
      </c>
      <c r="G44" s="111" t="s">
        <v>3</v>
      </c>
      <c r="H44" s="93">
        <v>0.33600000000000002</v>
      </c>
      <c r="I44" s="73">
        <v>41927</v>
      </c>
      <c r="J44" s="82">
        <v>41932</v>
      </c>
      <c r="K44" s="32">
        <v>4709090.8899999969</v>
      </c>
    </row>
    <row r="45" spans="1:11" s="3" customFormat="1" ht="36" customHeight="1" x14ac:dyDescent="0.25">
      <c r="B45" s="41" t="s">
        <v>65</v>
      </c>
      <c r="C45" s="30">
        <v>51999999.450000003</v>
      </c>
      <c r="D45" s="83">
        <v>45</v>
      </c>
      <c r="E45" s="41" t="s">
        <v>4</v>
      </c>
      <c r="F45" s="83" t="s">
        <v>2</v>
      </c>
      <c r="G45" s="111" t="s">
        <v>54</v>
      </c>
      <c r="H45" s="91">
        <v>0</v>
      </c>
      <c r="I45" s="73">
        <v>41963</v>
      </c>
      <c r="J45" s="82">
        <v>41969</v>
      </c>
      <c r="K45" s="32">
        <v>45694630.869999997</v>
      </c>
    </row>
    <row r="46" spans="1:11" s="3" customFormat="1" ht="36" customHeight="1" x14ac:dyDescent="0.25">
      <c r="B46" s="41" t="s">
        <v>66</v>
      </c>
      <c r="C46" s="30">
        <v>800000</v>
      </c>
      <c r="D46" s="83">
        <v>24</v>
      </c>
      <c r="E46" s="41" t="s">
        <v>4</v>
      </c>
      <c r="F46" s="83" t="s">
        <v>2</v>
      </c>
      <c r="G46" s="111" t="s">
        <v>3</v>
      </c>
      <c r="H46" s="93">
        <v>4.9000000000000002E-2</v>
      </c>
      <c r="I46" s="73">
        <v>41963</v>
      </c>
      <c r="J46" s="82">
        <v>41969</v>
      </c>
      <c r="K46" s="32">
        <v>591304.34</v>
      </c>
    </row>
    <row r="47" spans="1:11" s="3" customFormat="1" ht="36" customHeight="1" x14ac:dyDescent="0.25">
      <c r="B47" s="41" t="s">
        <v>14</v>
      </c>
      <c r="C47" s="30">
        <v>31420480</v>
      </c>
      <c r="D47" s="66">
        <v>180</v>
      </c>
      <c r="E47" s="41" t="s">
        <v>4</v>
      </c>
      <c r="F47" s="66" t="s">
        <v>2</v>
      </c>
      <c r="G47" s="111" t="s">
        <v>3</v>
      </c>
      <c r="H47" s="95">
        <v>8.6999999999999994E-2</v>
      </c>
      <c r="I47" s="67">
        <v>41561</v>
      </c>
      <c r="J47" s="67">
        <v>41591</v>
      </c>
      <c r="K47" s="75">
        <v>28417455.039999999</v>
      </c>
    </row>
    <row r="48" spans="1:11" s="3" customFormat="1" ht="45.75" customHeight="1" x14ac:dyDescent="0.25">
      <c r="B48" s="41" t="s">
        <v>84</v>
      </c>
      <c r="C48" s="30">
        <v>9000000</v>
      </c>
      <c r="D48" s="108">
        <v>43</v>
      </c>
      <c r="E48" s="41" t="s">
        <v>4</v>
      </c>
      <c r="F48" s="108" t="s">
        <v>11</v>
      </c>
      <c r="G48" s="111" t="s">
        <v>98</v>
      </c>
      <c r="H48" s="95">
        <v>0.21</v>
      </c>
      <c r="I48" s="107">
        <v>42181</v>
      </c>
      <c r="J48" s="107" t="s">
        <v>82</v>
      </c>
      <c r="K48" s="75">
        <v>0</v>
      </c>
    </row>
    <row r="49" spans="2:11" s="3" customFormat="1" ht="36" customHeight="1" x14ac:dyDescent="0.25">
      <c r="B49" s="41" t="s">
        <v>13</v>
      </c>
      <c r="C49" s="30">
        <v>11435065.42</v>
      </c>
      <c r="D49" s="31">
        <v>72</v>
      </c>
      <c r="E49" s="41" t="s">
        <v>4</v>
      </c>
      <c r="F49" s="31" t="s">
        <v>2</v>
      </c>
      <c r="G49" s="111" t="s">
        <v>3</v>
      </c>
      <c r="H49" s="95">
        <v>0.13</v>
      </c>
      <c r="I49" s="42">
        <v>41423</v>
      </c>
      <c r="J49" s="42">
        <v>41432</v>
      </c>
      <c r="K49" s="75">
        <v>7457651.2599999998</v>
      </c>
    </row>
    <row r="50" spans="2:11" s="3" customFormat="1" ht="36" customHeight="1" x14ac:dyDescent="0.25">
      <c r="B50" s="41" t="s">
        <v>0</v>
      </c>
      <c r="C50" s="30">
        <v>135000000</v>
      </c>
      <c r="D50" s="31">
        <v>180</v>
      </c>
      <c r="E50" s="41" t="s">
        <v>4</v>
      </c>
      <c r="F50" s="31" t="s">
        <v>8</v>
      </c>
      <c r="G50" s="111" t="s">
        <v>3</v>
      </c>
      <c r="H50" s="95">
        <v>3.2500000000000001E-2</v>
      </c>
      <c r="I50" s="42">
        <v>40330</v>
      </c>
      <c r="J50" s="42">
        <v>40330</v>
      </c>
      <c r="K50" s="75">
        <v>107729761</v>
      </c>
    </row>
    <row r="51" spans="2:11" s="3" customFormat="1" ht="36" customHeight="1" x14ac:dyDescent="0.25">
      <c r="B51" s="33" t="s">
        <v>0</v>
      </c>
      <c r="C51" s="34">
        <v>580801887.22000003</v>
      </c>
      <c r="D51" s="35">
        <v>180</v>
      </c>
      <c r="E51" s="33" t="s">
        <v>4</v>
      </c>
      <c r="F51" s="35" t="s">
        <v>11</v>
      </c>
      <c r="G51" s="35" t="s">
        <v>3</v>
      </c>
      <c r="H51" s="115">
        <v>0.35</v>
      </c>
      <c r="I51" s="37">
        <v>39687</v>
      </c>
      <c r="J51" s="37">
        <v>39688</v>
      </c>
      <c r="K51" s="76">
        <v>446418046.56</v>
      </c>
    </row>
    <row r="52" spans="2:11" ht="39.75" customHeight="1" x14ac:dyDescent="0.25">
      <c r="B52" s="148" t="s">
        <v>15</v>
      </c>
      <c r="C52" s="118" t="s">
        <v>26</v>
      </c>
      <c r="D52" s="118" t="s">
        <v>19</v>
      </c>
      <c r="E52" s="118" t="s">
        <v>18</v>
      </c>
      <c r="F52" s="118" t="s">
        <v>16</v>
      </c>
      <c r="G52" s="118" t="s">
        <v>17</v>
      </c>
      <c r="H52" s="120" t="s">
        <v>41</v>
      </c>
      <c r="I52" s="122" t="s">
        <v>20</v>
      </c>
      <c r="J52" s="122"/>
      <c r="K52" s="116" t="s">
        <v>99</v>
      </c>
    </row>
    <row r="53" spans="2:11" s="3" customFormat="1" ht="55.5" customHeight="1" x14ac:dyDescent="0.25">
      <c r="B53" s="125"/>
      <c r="C53" s="119"/>
      <c r="D53" s="119"/>
      <c r="E53" s="119"/>
      <c r="F53" s="119"/>
      <c r="G53" s="119"/>
      <c r="H53" s="121"/>
      <c r="I53" s="19" t="s">
        <v>21</v>
      </c>
      <c r="J53" s="19" t="s">
        <v>22</v>
      </c>
      <c r="K53" s="117"/>
    </row>
    <row r="54" spans="2:11" s="3" customFormat="1" ht="4.5" customHeight="1" x14ac:dyDescent="0.25">
      <c r="B54" s="1"/>
      <c r="C54" s="2"/>
      <c r="D54" s="1"/>
      <c r="E54" s="1"/>
      <c r="F54" s="1"/>
      <c r="G54" s="1"/>
      <c r="H54" s="1"/>
      <c r="I54" s="2"/>
      <c r="J54" s="2"/>
      <c r="K54" s="2"/>
    </row>
    <row r="55" spans="2:11" s="3" customFormat="1" ht="36" customHeight="1" x14ac:dyDescent="0.25">
      <c r="B55" s="41" t="s">
        <v>78</v>
      </c>
      <c r="C55" s="30">
        <v>2300000</v>
      </c>
      <c r="D55" s="104">
        <v>47</v>
      </c>
      <c r="E55" s="80" t="s">
        <v>4</v>
      </c>
      <c r="F55" s="104" t="s">
        <v>2</v>
      </c>
      <c r="G55" s="104" t="s">
        <v>3</v>
      </c>
      <c r="H55" s="103">
        <v>0.33600000000000002</v>
      </c>
      <c r="I55" s="73">
        <v>42023</v>
      </c>
      <c r="J55" s="73">
        <v>42072</v>
      </c>
      <c r="K55" s="75">
        <v>2187804.88</v>
      </c>
    </row>
    <row r="56" spans="2:11" s="3" customFormat="1" ht="36" customHeight="1" x14ac:dyDescent="0.25">
      <c r="B56" s="41" t="s">
        <v>79</v>
      </c>
      <c r="C56" s="30">
        <v>5000000</v>
      </c>
      <c r="D56" s="104">
        <v>46</v>
      </c>
      <c r="E56" s="80" t="s">
        <v>4</v>
      </c>
      <c r="F56" s="104" t="s">
        <v>2</v>
      </c>
      <c r="G56" s="104" t="s">
        <v>3</v>
      </c>
      <c r="H56" s="103">
        <v>0.24299999999999999</v>
      </c>
      <c r="I56" s="73">
        <v>42047</v>
      </c>
      <c r="J56" s="73">
        <v>42072</v>
      </c>
      <c r="K56" s="75">
        <v>4756097.5599999996</v>
      </c>
    </row>
    <row r="57" spans="2:11" s="3" customFormat="1" ht="36" customHeight="1" x14ac:dyDescent="0.25">
      <c r="B57" s="41" t="s">
        <v>67</v>
      </c>
      <c r="C57" s="30">
        <v>1806000</v>
      </c>
      <c r="D57" s="83">
        <v>47</v>
      </c>
      <c r="E57" s="41" t="s">
        <v>4</v>
      </c>
      <c r="F57" s="83" t="s">
        <v>2</v>
      </c>
      <c r="G57" s="111" t="s">
        <v>3</v>
      </c>
      <c r="H57" s="97">
        <v>0.08</v>
      </c>
      <c r="I57" s="82">
        <v>41984</v>
      </c>
      <c r="J57" s="82">
        <v>41990</v>
      </c>
      <c r="K57" s="75">
        <v>1554000</v>
      </c>
    </row>
    <row r="58" spans="2:11" s="3" customFormat="1" ht="36" customHeight="1" x14ac:dyDescent="0.25">
      <c r="B58" s="41" t="s">
        <v>97</v>
      </c>
      <c r="C58" s="30">
        <v>31643026</v>
      </c>
      <c r="D58" s="31">
        <v>60</v>
      </c>
      <c r="E58" s="41" t="s">
        <v>4</v>
      </c>
      <c r="F58" s="31" t="s">
        <v>2</v>
      </c>
      <c r="G58" s="111" t="s">
        <v>3</v>
      </c>
      <c r="H58" s="95">
        <v>0.19500000000000001</v>
      </c>
      <c r="I58" s="42">
        <v>41589</v>
      </c>
      <c r="J58" s="42">
        <v>41591</v>
      </c>
      <c r="K58" s="75">
        <v>23222355.059999999</v>
      </c>
    </row>
    <row r="59" spans="2:11" s="3" customFormat="1" ht="36" customHeight="1" x14ac:dyDescent="0.25">
      <c r="B59" s="41" t="s">
        <v>85</v>
      </c>
      <c r="C59" s="30">
        <v>2600000</v>
      </c>
      <c r="D59" s="108">
        <v>41</v>
      </c>
      <c r="E59" s="41" t="s">
        <v>4</v>
      </c>
      <c r="F59" s="108" t="s">
        <v>2</v>
      </c>
      <c r="G59" s="111" t="s">
        <v>3</v>
      </c>
      <c r="H59" s="103">
        <v>0.161</v>
      </c>
      <c r="I59" s="107">
        <v>42181</v>
      </c>
      <c r="J59" s="107" t="s">
        <v>88</v>
      </c>
      <c r="K59" s="75">
        <v>0</v>
      </c>
    </row>
    <row r="60" spans="2:11" s="3" customFormat="1" ht="36" customHeight="1" x14ac:dyDescent="0.25">
      <c r="B60" s="41" t="s">
        <v>68</v>
      </c>
      <c r="C60" s="30">
        <v>3400000</v>
      </c>
      <c r="D60" s="83">
        <v>49</v>
      </c>
      <c r="E60" s="41" t="s">
        <v>4</v>
      </c>
      <c r="F60" s="83" t="s">
        <v>2</v>
      </c>
      <c r="G60" s="111" t="s">
        <v>3</v>
      </c>
      <c r="H60" s="96">
        <v>0.26700000000000002</v>
      </c>
      <c r="I60" s="82">
        <v>41984</v>
      </c>
      <c r="J60" s="82">
        <v>41990</v>
      </c>
      <c r="K60" s="75">
        <v>3013636.35</v>
      </c>
    </row>
    <row r="61" spans="2:11" s="3" customFormat="1" ht="36" customHeight="1" x14ac:dyDescent="0.25">
      <c r="B61" s="41" t="s">
        <v>80</v>
      </c>
      <c r="C61" s="30">
        <v>6512241.7199999997</v>
      </c>
      <c r="D61" s="102">
        <v>45</v>
      </c>
      <c r="E61" s="41" t="s">
        <v>4</v>
      </c>
      <c r="F61" s="102" t="s">
        <v>2</v>
      </c>
      <c r="G61" s="111" t="s">
        <v>3</v>
      </c>
      <c r="H61" s="96">
        <v>0.14799999999999999</v>
      </c>
      <c r="I61" s="101">
        <v>42090</v>
      </c>
      <c r="J61" s="73">
        <v>42095</v>
      </c>
      <c r="K61" s="75">
        <v>6194571.4000000004</v>
      </c>
    </row>
    <row r="62" spans="2:11" s="3" customFormat="1" ht="36" customHeight="1" x14ac:dyDescent="0.25">
      <c r="B62" s="41" t="s">
        <v>69</v>
      </c>
      <c r="C62" s="30">
        <v>6800000</v>
      </c>
      <c r="D62" s="83">
        <v>50</v>
      </c>
      <c r="E62" s="41" t="s">
        <v>4</v>
      </c>
      <c r="F62" s="83" t="s">
        <v>2</v>
      </c>
      <c r="G62" s="111" t="s">
        <v>3</v>
      </c>
      <c r="H62" s="96">
        <v>0.17799999999999999</v>
      </c>
      <c r="I62" s="73">
        <v>41975</v>
      </c>
      <c r="J62" s="73">
        <v>41978</v>
      </c>
      <c r="K62" s="75">
        <v>6027272.75</v>
      </c>
    </row>
    <row r="63" spans="2:11" s="3" customFormat="1" ht="36" customHeight="1" x14ac:dyDescent="0.25">
      <c r="B63" s="41" t="s">
        <v>5</v>
      </c>
      <c r="C63" s="30">
        <v>5526907.21</v>
      </c>
      <c r="D63" s="83">
        <v>48</v>
      </c>
      <c r="E63" s="41" t="s">
        <v>4</v>
      </c>
      <c r="F63" s="83" t="s">
        <v>2</v>
      </c>
      <c r="G63" s="111" t="s">
        <v>3</v>
      </c>
      <c r="H63" s="96">
        <v>0.17599999999999999</v>
      </c>
      <c r="I63" s="73">
        <v>41977</v>
      </c>
      <c r="J63" s="73">
        <v>41978</v>
      </c>
      <c r="K63" s="75">
        <v>4773238.03</v>
      </c>
    </row>
    <row r="64" spans="2:11" s="3" customFormat="1" ht="45" customHeight="1" x14ac:dyDescent="0.25">
      <c r="B64" s="41" t="s">
        <v>86</v>
      </c>
      <c r="C64" s="30">
        <v>707393.5</v>
      </c>
      <c r="D64" s="108">
        <v>43</v>
      </c>
      <c r="E64" s="41" t="s">
        <v>4</v>
      </c>
      <c r="F64" s="108" t="s">
        <v>11</v>
      </c>
      <c r="G64" s="111" t="s">
        <v>98</v>
      </c>
      <c r="H64" s="96">
        <v>0.23</v>
      </c>
      <c r="I64" s="73">
        <v>42117</v>
      </c>
      <c r="J64" s="73">
        <v>42153</v>
      </c>
      <c r="K64" s="75">
        <v>707393.5</v>
      </c>
    </row>
    <row r="65" spans="1:11" s="3" customFormat="1" ht="36" customHeight="1" x14ac:dyDescent="0.25">
      <c r="B65" s="41" t="s">
        <v>71</v>
      </c>
      <c r="C65" s="30">
        <v>30000000</v>
      </c>
      <c r="D65" s="83">
        <v>46</v>
      </c>
      <c r="E65" s="41" t="s">
        <v>4</v>
      </c>
      <c r="F65" s="83" t="s">
        <v>11</v>
      </c>
      <c r="G65" s="111" t="s">
        <v>3</v>
      </c>
      <c r="H65" s="96">
        <v>0.33</v>
      </c>
      <c r="I65" s="73">
        <v>41974</v>
      </c>
      <c r="J65" s="73">
        <v>41978</v>
      </c>
      <c r="K65" s="75">
        <v>24385100</v>
      </c>
    </row>
    <row r="66" spans="1:11" s="3" customFormat="1" ht="36" customHeight="1" x14ac:dyDescent="0.25">
      <c r="B66" s="41" t="s">
        <v>71</v>
      </c>
      <c r="C66" s="30">
        <v>70000000</v>
      </c>
      <c r="D66" s="102">
        <v>180</v>
      </c>
      <c r="E66" s="41" t="s">
        <v>4</v>
      </c>
      <c r="F66" s="102" t="s">
        <v>11</v>
      </c>
      <c r="G66" s="111" t="s">
        <v>3</v>
      </c>
      <c r="H66" s="96">
        <v>0.45</v>
      </c>
      <c r="I66" s="73">
        <v>42047</v>
      </c>
      <c r="J66" s="73">
        <v>42110</v>
      </c>
      <c r="K66" s="75">
        <v>69989152</v>
      </c>
    </row>
    <row r="67" spans="1:11" s="3" customFormat="1" ht="36" customHeight="1" x14ac:dyDescent="0.25">
      <c r="B67" s="33" t="s">
        <v>70</v>
      </c>
      <c r="C67" s="34">
        <v>31588254.93</v>
      </c>
      <c r="D67" s="35">
        <v>45</v>
      </c>
      <c r="E67" s="33" t="s">
        <v>4</v>
      </c>
      <c r="F67" s="35" t="s">
        <v>2</v>
      </c>
      <c r="G67" s="35" t="s">
        <v>54</v>
      </c>
      <c r="H67" s="94">
        <v>0</v>
      </c>
      <c r="I67" s="37">
        <v>41970</v>
      </c>
      <c r="J67" s="37">
        <v>41975</v>
      </c>
      <c r="K67" s="76">
        <v>27723617.68</v>
      </c>
    </row>
    <row r="68" spans="1:11" s="3" customFormat="1" ht="4.5" customHeight="1" x14ac:dyDescent="0.25">
      <c r="B68" s="43"/>
      <c r="C68" s="44"/>
      <c r="D68" s="45"/>
      <c r="E68" s="43"/>
      <c r="F68" s="45"/>
      <c r="G68" s="45"/>
      <c r="H68" s="43"/>
      <c r="I68" s="46"/>
      <c r="J68" s="46"/>
      <c r="K68" s="47"/>
    </row>
    <row r="69" spans="1:11" s="16" customFormat="1" ht="24" customHeight="1" x14ac:dyDescent="0.25">
      <c r="B69" s="145" t="s">
        <v>36</v>
      </c>
      <c r="C69" s="146"/>
      <c r="D69" s="146"/>
      <c r="E69" s="146"/>
      <c r="F69" s="146"/>
      <c r="G69" s="146"/>
      <c r="H69" s="146"/>
      <c r="I69" s="146"/>
      <c r="J69" s="146"/>
      <c r="K69" s="77">
        <f>SUM(K38:K68)</f>
        <v>884154249.4599998</v>
      </c>
    </row>
    <row r="70" spans="1:11" s="3" customFormat="1" ht="4.5" customHeight="1" x14ac:dyDescent="0.25">
      <c r="B70" s="43"/>
      <c r="C70" s="44"/>
      <c r="D70" s="45"/>
      <c r="E70" s="43"/>
      <c r="F70" s="45"/>
      <c r="G70" s="45"/>
      <c r="H70" s="43"/>
      <c r="I70" s="46"/>
      <c r="J70" s="46"/>
      <c r="K70" s="47"/>
    </row>
    <row r="71" spans="1:11" s="17" customFormat="1" ht="24" customHeight="1" x14ac:dyDescent="0.25">
      <c r="B71" s="145" t="s">
        <v>37</v>
      </c>
      <c r="C71" s="146"/>
      <c r="D71" s="146"/>
      <c r="E71" s="146"/>
      <c r="F71" s="146"/>
      <c r="G71" s="146"/>
      <c r="H71" s="146"/>
      <c r="I71" s="146"/>
      <c r="J71" s="146"/>
      <c r="K71" s="77">
        <f>+K69+K32</f>
        <v>8693592230.8899994</v>
      </c>
    </row>
    <row r="72" spans="1:11" s="17" customFormat="1" ht="12.75" customHeight="1" x14ac:dyDescent="0.25">
      <c r="G72" s="114"/>
      <c r="K72" s="15"/>
    </row>
    <row r="73" spans="1:11" ht="22.5" customHeight="1" x14ac:dyDescent="0.25">
      <c r="A73" s="65"/>
      <c r="B73" s="142" t="s">
        <v>38</v>
      </c>
      <c r="C73" s="142"/>
      <c r="D73" s="142"/>
      <c r="E73" s="142"/>
      <c r="F73" s="142"/>
      <c r="G73" s="142"/>
      <c r="H73" s="142"/>
      <c r="I73" s="142"/>
      <c r="J73" s="142"/>
      <c r="K73" s="142"/>
    </row>
    <row r="74" spans="1:11" s="3" customFormat="1" ht="17.25" customHeight="1" x14ac:dyDescent="0.25">
      <c r="B74" s="1"/>
      <c r="C74" s="2"/>
      <c r="D74" s="1"/>
      <c r="E74" s="1"/>
      <c r="F74" s="1"/>
      <c r="G74" s="1"/>
      <c r="H74" s="1"/>
      <c r="I74" s="2"/>
      <c r="J74" s="2"/>
      <c r="K74" s="2"/>
    </row>
    <row r="75" spans="1:11" s="3" customFormat="1" ht="36" customHeight="1" x14ac:dyDescent="0.25">
      <c r="B75" s="39" t="s">
        <v>76</v>
      </c>
      <c r="C75" s="27">
        <v>961594753</v>
      </c>
      <c r="D75" s="28">
        <v>240</v>
      </c>
      <c r="E75" s="39" t="s">
        <v>4</v>
      </c>
      <c r="F75" s="28" t="s">
        <v>2</v>
      </c>
      <c r="G75" s="84" t="s">
        <v>23</v>
      </c>
      <c r="H75" s="48">
        <v>1.2E-2</v>
      </c>
      <c r="I75" s="40">
        <v>41191</v>
      </c>
      <c r="J75" s="40">
        <v>41197</v>
      </c>
      <c r="K75" s="29">
        <v>0</v>
      </c>
    </row>
    <row r="76" spans="1:11" ht="36" customHeight="1" x14ac:dyDescent="0.25">
      <c r="B76" s="49" t="s">
        <v>77</v>
      </c>
      <c r="C76" s="50">
        <v>300000000</v>
      </c>
      <c r="D76" s="51">
        <v>240</v>
      </c>
      <c r="E76" s="49" t="s">
        <v>4</v>
      </c>
      <c r="F76" s="51" t="s">
        <v>2</v>
      </c>
      <c r="G76" s="51" t="s">
        <v>23</v>
      </c>
      <c r="H76" s="52">
        <v>6.0000000000000001E-3</v>
      </c>
      <c r="I76" s="53">
        <v>41694</v>
      </c>
      <c r="J76" s="53">
        <v>41702</v>
      </c>
      <c r="K76" s="54">
        <v>0</v>
      </c>
    </row>
    <row r="77" spans="1:11" ht="32.25" customHeight="1" x14ac:dyDescent="0.25">
      <c r="B77" s="143" t="s">
        <v>90</v>
      </c>
      <c r="C77" s="143"/>
      <c r="D77" s="143"/>
      <c r="E77" s="143"/>
      <c r="F77" s="143"/>
      <c r="G77" s="143"/>
      <c r="H77" s="143"/>
      <c r="I77" s="143"/>
      <c r="J77" s="143"/>
      <c r="K77" s="143"/>
    </row>
    <row r="78" spans="1:11" ht="32.25" customHeight="1" x14ac:dyDescent="0.25">
      <c r="B78" s="133" t="s">
        <v>91</v>
      </c>
      <c r="C78" s="133"/>
      <c r="D78" s="133"/>
      <c r="E78" s="133"/>
      <c r="F78" s="133"/>
      <c r="G78" s="133"/>
      <c r="H78" s="133"/>
      <c r="I78" s="133"/>
      <c r="J78" s="133"/>
      <c r="K78" s="133"/>
    </row>
    <row r="79" spans="1:11" ht="18" customHeight="1" x14ac:dyDescent="0.25">
      <c r="B79" s="133" t="s">
        <v>92</v>
      </c>
      <c r="C79" s="133"/>
      <c r="D79" s="133"/>
      <c r="E79" s="133"/>
      <c r="F79" s="133"/>
      <c r="G79" s="133"/>
      <c r="H79" s="133"/>
      <c r="I79" s="133"/>
      <c r="J79" s="133"/>
      <c r="K79" s="133"/>
    </row>
    <row r="80" spans="1:11" ht="18" customHeight="1" x14ac:dyDescent="0.25">
      <c r="B80" s="133" t="s">
        <v>93</v>
      </c>
      <c r="C80" s="133"/>
      <c r="D80" s="133"/>
      <c r="E80" s="133"/>
      <c r="F80" s="133"/>
      <c r="G80" s="133"/>
      <c r="H80" s="133"/>
      <c r="I80" s="133"/>
      <c r="J80" s="133"/>
      <c r="K80" s="133"/>
    </row>
    <row r="81" spans="1:11" ht="26.25" customHeight="1" x14ac:dyDescent="0.25">
      <c r="B81" s="133" t="s">
        <v>94</v>
      </c>
      <c r="C81" s="133"/>
      <c r="D81" s="133"/>
      <c r="E81" s="133"/>
      <c r="F81" s="133"/>
      <c r="G81" s="133"/>
      <c r="H81" s="133"/>
      <c r="I81" s="133"/>
      <c r="J81" s="133"/>
      <c r="K81" s="133"/>
    </row>
    <row r="82" spans="1:11" ht="26.25" customHeight="1" x14ac:dyDescent="0.25">
      <c r="B82" s="133" t="s">
        <v>95</v>
      </c>
      <c r="C82" s="133"/>
      <c r="D82" s="133"/>
      <c r="E82" s="133"/>
      <c r="F82" s="133"/>
      <c r="G82" s="133"/>
      <c r="H82" s="133"/>
      <c r="I82" s="133"/>
      <c r="J82" s="133"/>
      <c r="K82" s="133"/>
    </row>
    <row r="83" spans="1:11" ht="26.25" customHeight="1" x14ac:dyDescent="0.25">
      <c r="B83" s="133" t="s">
        <v>96</v>
      </c>
      <c r="C83" s="133"/>
      <c r="D83" s="133"/>
      <c r="E83" s="133"/>
      <c r="F83" s="133"/>
      <c r="G83" s="133"/>
      <c r="H83" s="133"/>
      <c r="I83" s="133"/>
      <c r="J83" s="133"/>
      <c r="K83" s="133"/>
    </row>
    <row r="84" spans="1:11" ht="22.5" customHeight="1" x14ac:dyDescent="0.25">
      <c r="A84" s="147" t="s">
        <v>53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</row>
    <row r="85" spans="1:11" ht="39" customHeight="1" x14ac:dyDescent="0.25">
      <c r="B85" s="124" t="s">
        <v>45</v>
      </c>
      <c r="C85" s="126" t="s">
        <v>42</v>
      </c>
      <c r="D85" s="136" t="s">
        <v>18</v>
      </c>
      <c r="E85" s="137"/>
      <c r="F85" s="128" t="s">
        <v>16</v>
      </c>
      <c r="G85" s="128" t="s">
        <v>17</v>
      </c>
      <c r="H85" s="129" t="s">
        <v>41</v>
      </c>
      <c r="I85" s="134" t="s">
        <v>20</v>
      </c>
      <c r="J85" s="135"/>
      <c r="K85" s="128" t="s">
        <v>59</v>
      </c>
    </row>
    <row r="86" spans="1:11" ht="51" customHeight="1" x14ac:dyDescent="0.25">
      <c r="B86" s="125"/>
      <c r="C86" s="127"/>
      <c r="D86" s="138"/>
      <c r="E86" s="139"/>
      <c r="F86" s="119"/>
      <c r="G86" s="119"/>
      <c r="H86" s="121"/>
      <c r="I86" s="19" t="s">
        <v>21</v>
      </c>
      <c r="J86" s="19" t="s">
        <v>60</v>
      </c>
      <c r="K86" s="119"/>
    </row>
    <row r="87" spans="1:11" ht="6" customHeight="1" x14ac:dyDescent="0.25">
      <c r="C87" s="9"/>
      <c r="D87" s="9"/>
      <c r="F87" s="9"/>
      <c r="H87" s="20"/>
      <c r="I87" s="21"/>
      <c r="J87" s="21"/>
      <c r="K87" s="22"/>
    </row>
    <row r="88" spans="1:11" ht="70.5" customHeight="1" x14ac:dyDescent="0.25">
      <c r="B88" s="79" t="s">
        <v>46</v>
      </c>
      <c r="C88" s="68" t="s">
        <v>50</v>
      </c>
      <c r="D88" s="130" t="s">
        <v>43</v>
      </c>
      <c r="E88" s="130"/>
      <c r="F88" s="78" t="s">
        <v>44</v>
      </c>
      <c r="G88" s="78" t="s">
        <v>3</v>
      </c>
      <c r="H88" s="55">
        <v>0.3</v>
      </c>
      <c r="I88" s="70">
        <v>41815</v>
      </c>
      <c r="J88" s="100">
        <v>41887</v>
      </c>
      <c r="K88" s="29">
        <v>59274357.460000001</v>
      </c>
    </row>
    <row r="89" spans="1:11" ht="70.5" customHeight="1" x14ac:dyDescent="0.25">
      <c r="B89" s="80" t="s">
        <v>55</v>
      </c>
      <c r="C89" s="69" t="s">
        <v>50</v>
      </c>
      <c r="D89" s="132" t="s">
        <v>43</v>
      </c>
      <c r="E89" s="132"/>
      <c r="F89" s="74" t="s">
        <v>44</v>
      </c>
      <c r="G89" s="56" t="s">
        <v>3</v>
      </c>
      <c r="H89" s="57">
        <v>0.3</v>
      </c>
      <c r="I89" s="58">
        <v>41849</v>
      </c>
      <c r="J89" s="59" t="s">
        <v>52</v>
      </c>
      <c r="K89" s="60">
        <v>73902897.599999994</v>
      </c>
    </row>
    <row r="90" spans="1:11" ht="70.5" customHeight="1" x14ac:dyDescent="0.25">
      <c r="B90" s="80" t="s">
        <v>47</v>
      </c>
      <c r="C90" s="56" t="s">
        <v>50</v>
      </c>
      <c r="D90" s="131" t="s">
        <v>43</v>
      </c>
      <c r="E90" s="131"/>
      <c r="F90" s="56" t="s">
        <v>44</v>
      </c>
      <c r="G90" s="56" t="s">
        <v>3</v>
      </c>
      <c r="H90" s="57">
        <v>0.3</v>
      </c>
      <c r="I90" s="58">
        <v>41815</v>
      </c>
      <c r="J90" s="58">
        <v>41887</v>
      </c>
      <c r="K90" s="60">
        <v>95708404.799999997</v>
      </c>
    </row>
    <row r="91" spans="1:11" ht="70.5" customHeight="1" x14ac:dyDescent="0.25">
      <c r="B91" s="80" t="s">
        <v>56</v>
      </c>
      <c r="C91" s="56" t="s">
        <v>50</v>
      </c>
      <c r="D91" s="131" t="s">
        <v>43</v>
      </c>
      <c r="E91" s="131"/>
      <c r="F91" s="56" t="s">
        <v>44</v>
      </c>
      <c r="G91" s="56" t="s">
        <v>3</v>
      </c>
      <c r="H91" s="59">
        <v>1872766.58</v>
      </c>
      <c r="I91" s="71">
        <v>41835</v>
      </c>
      <c r="J91" s="58">
        <v>41890</v>
      </c>
      <c r="K91" s="60">
        <v>172870761.59999999</v>
      </c>
    </row>
    <row r="92" spans="1:11" ht="70.5" customHeight="1" x14ac:dyDescent="0.25">
      <c r="B92" s="80" t="s">
        <v>48</v>
      </c>
      <c r="C92" s="69" t="s">
        <v>50</v>
      </c>
      <c r="D92" s="132" t="s">
        <v>43</v>
      </c>
      <c r="E92" s="132"/>
      <c r="F92" s="69" t="s">
        <v>44</v>
      </c>
      <c r="G92" s="111" t="s">
        <v>3</v>
      </c>
      <c r="H92" s="61">
        <v>0.3</v>
      </c>
      <c r="I92" s="71">
        <v>41815</v>
      </c>
      <c r="J92" s="98">
        <v>41887</v>
      </c>
      <c r="K92" s="32">
        <v>32148376.800000001</v>
      </c>
    </row>
    <row r="93" spans="1:11" ht="70.5" customHeight="1" x14ac:dyDescent="0.25">
      <c r="B93" s="80" t="s">
        <v>72</v>
      </c>
      <c r="C93" s="83" t="s">
        <v>50</v>
      </c>
      <c r="D93" s="132" t="s">
        <v>43</v>
      </c>
      <c r="E93" s="132"/>
      <c r="F93" s="83" t="s">
        <v>44</v>
      </c>
      <c r="G93" s="111" t="s">
        <v>3</v>
      </c>
      <c r="H93" s="61">
        <v>0.25</v>
      </c>
      <c r="I93" s="82">
        <v>41985</v>
      </c>
      <c r="J93" s="107">
        <v>42149</v>
      </c>
      <c r="K93" s="32">
        <v>160749495.59999999</v>
      </c>
    </row>
    <row r="94" spans="1:11" ht="70.5" customHeight="1" x14ac:dyDescent="0.25">
      <c r="B94" s="80" t="s">
        <v>49</v>
      </c>
      <c r="C94" s="56" t="s">
        <v>50</v>
      </c>
      <c r="D94" s="132" t="s">
        <v>43</v>
      </c>
      <c r="E94" s="132"/>
      <c r="F94" s="56" t="s">
        <v>44</v>
      </c>
      <c r="G94" s="56" t="s">
        <v>3</v>
      </c>
      <c r="H94" s="57">
        <v>0.3</v>
      </c>
      <c r="I94" s="58">
        <v>41815</v>
      </c>
      <c r="J94" s="58">
        <v>41887</v>
      </c>
      <c r="K94" s="60">
        <v>36870590.399999999</v>
      </c>
    </row>
    <row r="95" spans="1:11" ht="70.5" customHeight="1" x14ac:dyDescent="0.25">
      <c r="B95" s="81" t="s">
        <v>57</v>
      </c>
      <c r="C95" s="51" t="s">
        <v>50</v>
      </c>
      <c r="D95" s="159" t="s">
        <v>43</v>
      </c>
      <c r="E95" s="159"/>
      <c r="F95" s="51" t="s">
        <v>44</v>
      </c>
      <c r="G95" s="51" t="s">
        <v>3</v>
      </c>
      <c r="H95" s="63">
        <v>0.3</v>
      </c>
      <c r="I95" s="53">
        <v>41837</v>
      </c>
      <c r="J95" s="64" t="s">
        <v>52</v>
      </c>
      <c r="K95" s="54">
        <v>71794894.799999997</v>
      </c>
    </row>
    <row r="96" spans="1:11" ht="20.25" customHeight="1" x14ac:dyDescent="0.25">
      <c r="B96" s="133" t="s">
        <v>58</v>
      </c>
      <c r="C96" s="133"/>
      <c r="D96" s="133"/>
      <c r="E96" s="133"/>
      <c r="F96" s="133"/>
      <c r="G96" s="133"/>
      <c r="H96" s="133"/>
      <c r="I96" s="133"/>
      <c r="J96" s="133"/>
      <c r="K96" s="133"/>
    </row>
    <row r="97" spans="2:11" ht="31.5" customHeight="1" x14ac:dyDescent="0.25">
      <c r="B97" s="133" t="s">
        <v>89</v>
      </c>
      <c r="C97" s="133"/>
      <c r="D97" s="133"/>
      <c r="E97" s="133"/>
      <c r="F97" s="133"/>
      <c r="G97" s="133"/>
      <c r="H97" s="133"/>
      <c r="I97" s="133"/>
      <c r="J97" s="133"/>
      <c r="K97" s="133"/>
    </row>
    <row r="98" spans="2:11" ht="20.25" customHeight="1" x14ac:dyDescent="0.25">
      <c r="B98" s="133" t="s">
        <v>61</v>
      </c>
      <c r="C98" s="133"/>
      <c r="D98" s="133"/>
      <c r="E98" s="133"/>
      <c r="F98" s="133"/>
      <c r="G98" s="133"/>
      <c r="H98" s="133"/>
      <c r="I98" s="133"/>
      <c r="J98" s="133"/>
      <c r="K98" s="133"/>
    </row>
    <row r="99" spans="2:11" ht="14.25" customHeight="1" x14ac:dyDescent="0.25"/>
    <row r="100" spans="2:11" ht="14.25" customHeight="1" x14ac:dyDescent="0.25"/>
    <row r="101" spans="2:11" ht="15" x14ac:dyDescent="0.25"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</row>
    <row r="102" spans="2:11" ht="15" x14ac:dyDescent="0.25"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</row>
  </sheetData>
  <sortState ref="B40:J48">
    <sortCondition ref="B39"/>
  </sortState>
  <mergeCells count="67">
    <mergeCell ref="D93:E93"/>
    <mergeCell ref="G9:G10"/>
    <mergeCell ref="B3:K3"/>
    <mergeCell ref="B98:K98"/>
    <mergeCell ref="B30:J30"/>
    <mergeCell ref="A7:K7"/>
    <mergeCell ref="J9:J10"/>
    <mergeCell ref="I4:J4"/>
    <mergeCell ref="H4:H5"/>
    <mergeCell ref="H9:H10"/>
    <mergeCell ref="I9:I10"/>
    <mergeCell ref="B9:B10"/>
    <mergeCell ref="E9:E10"/>
    <mergeCell ref="D94:E94"/>
    <mergeCell ref="D95:E95"/>
    <mergeCell ref="B4:B5"/>
    <mergeCell ref="B1:K1"/>
    <mergeCell ref="B2:K2"/>
    <mergeCell ref="B32:J32"/>
    <mergeCell ref="A84:K84"/>
    <mergeCell ref="B13:J13"/>
    <mergeCell ref="B21:J21"/>
    <mergeCell ref="A15:K15"/>
    <mergeCell ref="B81:K81"/>
    <mergeCell ref="B82:K82"/>
    <mergeCell ref="B69:J69"/>
    <mergeCell ref="B71:J71"/>
    <mergeCell ref="B80:K80"/>
    <mergeCell ref="B83:K83"/>
    <mergeCell ref="B52:B53"/>
    <mergeCell ref="C52:C53"/>
    <mergeCell ref="D52:D53"/>
    <mergeCell ref="D85:E86"/>
    <mergeCell ref="K4:K5"/>
    <mergeCell ref="E4:E5"/>
    <mergeCell ref="B79:K79"/>
    <mergeCell ref="F4:F5"/>
    <mergeCell ref="G4:G5"/>
    <mergeCell ref="C4:C5"/>
    <mergeCell ref="B78:K78"/>
    <mergeCell ref="B73:K73"/>
    <mergeCell ref="D4:D5"/>
    <mergeCell ref="B77:K77"/>
    <mergeCell ref="A34:K34"/>
    <mergeCell ref="B28:J28"/>
    <mergeCell ref="B102:K102"/>
    <mergeCell ref="B85:B86"/>
    <mergeCell ref="C85:C86"/>
    <mergeCell ref="F85:F86"/>
    <mergeCell ref="G85:G86"/>
    <mergeCell ref="H85:H86"/>
    <mergeCell ref="K85:K86"/>
    <mergeCell ref="D88:E88"/>
    <mergeCell ref="D90:E90"/>
    <mergeCell ref="D92:E92"/>
    <mergeCell ref="B96:K96"/>
    <mergeCell ref="I85:J85"/>
    <mergeCell ref="B97:K97"/>
    <mergeCell ref="B101:K101"/>
    <mergeCell ref="D89:E89"/>
    <mergeCell ref="D91:E91"/>
    <mergeCell ref="K52:K53"/>
    <mergeCell ref="E52:E53"/>
    <mergeCell ref="F52:F53"/>
    <mergeCell ref="G52:G53"/>
    <mergeCell ref="H52:H53"/>
    <mergeCell ref="I52:J52"/>
  </mergeCells>
  <printOptions horizontalCentered="1"/>
  <pageMargins left="0.39370078740157483" right="0.39370078740157483" top="0.23622047244094491" bottom="0.15748031496062992" header="0.19685039370078741" footer="0.15748031496062992"/>
  <pageSetup scale="50" fitToHeight="2" orientation="landscape" horizontalDpi="1200" verticalDpi="1200" r:id="rId1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Obligaciones y Empréstitos </vt:lpstr>
      <vt:lpstr>'Obligaciones y Empréstitos 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claudia.paredesc</dc:creator>
  <cp:lastModifiedBy>Jesus Alberto Nuñez Mendoza</cp:lastModifiedBy>
  <cp:lastPrinted>2015-07-31T20:24:27Z</cp:lastPrinted>
  <dcterms:created xsi:type="dcterms:W3CDTF">2014-04-10T17:39:25Z</dcterms:created>
  <dcterms:modified xsi:type="dcterms:W3CDTF">2015-10-14T00:00:39Z</dcterms:modified>
</cp:coreProperties>
</file>