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4TO TRIM 20\4TO TIRM 2020 FINANZAS\"/>
    </mc:Choice>
  </mc:AlternateContent>
  <bookViews>
    <workbookView xWindow="-45" yWindow="7545" windowWidth="28830" windowHeight="8040"/>
  </bookViews>
  <sheets>
    <sheet name="II D) 7 1" sheetId="1" r:id="rId1"/>
  </sheets>
  <definedNames>
    <definedName name="_xlnm.Print_Titles" localSheetId="0">'II D) 7 1'!$1:$15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17" i="1"/>
  <c r="O39" i="1"/>
  <c r="S39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<sst xmlns="http://schemas.openxmlformats.org/spreadsheetml/2006/main" count="165" uniqueCount="74">
  <si>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</si>
  <si>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</si>
  <si>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</si>
  <si>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</si>
  <si>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</si>
  <si>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</si>
  <si>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</si>
  <si>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</si>
  <si>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</si>
  <si>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</si>
  <si>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</si>
  <si>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</si>
  <si>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</si>
  <si>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</si>
  <si>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</si>
  <si>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</si>
  <si>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</si>
  <si>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</si>
  <si>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</si>
  <si>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</si>
  <si>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</si>
  <si>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</si>
  <si>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</si>
  <si>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ALFABETIZACION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</si>
  <si>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</si>
  <si>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</si>
  <si>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</si>
  <si>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</si>
  <si>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</si>
  <si>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</si>
  <si>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</si>
  <si>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</si>
  <si>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</si>
  <si>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</si>
  <si>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</si>
  <si>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</si>
  <si>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</si>
  <si>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</si>
  <si>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</si>
  <si>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TECNICO SUPERIOR</t>
  </si>
  <si>
    <t>T03820</t>
  </si>
  <si>
    <t>TECNICO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</si>
  <si>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</si>
  <si>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</si>
  <si>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</si>
  <si>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</si>
  <si>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</si>
  <si>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</si>
  <si>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</si>
  <si>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</si>
  <si>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</si>
  <si>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</si>
  <si>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</si>
  <si>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</si>
  <si>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TECNICO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</si>
  <si>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</si>
  <si>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</si>
  <si>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</si>
  <si>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</si>
  <si>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</si>
  <si>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</si>
  <si>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</si>
  <si>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TECNICO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</si>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</sst>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88446</xdr:colOff>
      <xdr:row>0</xdr:row>
      <xdr:rowOff>0</xdr:rowOff>
    </xdr:from>
    <xdr:to>
      <xdr:col>4</xdr:col>
      <xdr:colOff>1570264</xdr:colOff>
      <xdr:row>6</xdr:row>
      <xdr:rowOff>9525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60589" y="0"/>
          <a:ext cx="3999139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464343</xdr:colOff>
      <xdr:row>0</xdr:row>
      <xdr:rowOff>0</xdr:rowOff>
    </xdr:from>
    <xdr:to>
      <xdr:col>19</xdr:col>
      <xdr:colOff>35718</xdr:colOff>
      <xdr:row>7</xdr:row>
      <xdr:rowOff>71437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7037843" y="0"/>
          <a:ext cx="3750469" cy="140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4</xdr:col>
      <xdr:colOff>316707</xdr:colOff>
      <xdr:row>52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532EE6-255E-4F38-8539-2D8229E333A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3408" t="7868" r="36185" b="65772"/>
        <a:stretch/>
      </xdr:blipFill>
      <xdr:spPr bwMode="auto">
        <a:xfrm>
          <a:off x="261938" y="9096375"/>
          <a:ext cx="2828925" cy="1914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8" totalsRowShown="0" headerRowDxfId="19" tableBorderDxfId="18">
  <autoFilter ref="B16:S38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>
      <calculatedColumnFormula>Tabla15[[#This Row],[Monto mensual
por plaza jornada]]*Tabla15[[#This Row],[Número de Plazas Jornada]]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rgb="FFEDB3DC"/>
  </sheetPr>
  <dimension ref="A1:S42"/>
  <sheetViews>
    <sheetView showGridLines="0" tabSelected="1" view="pageLayout" topLeftCell="A4" zoomScale="80" zoomScaleNormal="80" zoomScalePageLayoutView="80" workbookViewId="0">
      <selection activeCell="R21" sqref="R21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3" width="12.85546875" customWidth="1"/>
    <col min="14" max="14" width="15.42578125" customWidth="1"/>
    <col min="15" max="15" width="15.85546875" customWidth="1"/>
    <col min="16" max="16" width="13.85546875" customWidth="1"/>
    <col min="17" max="17" width="13" customWidth="1"/>
    <col min="18" max="18" width="11.42578125" customWidth="1"/>
    <col min="19" max="19" width="20.14062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15" customHeight="1" x14ac:dyDescent="0.25"/>
    <row r="4" spans="1:19" ht="15" customHeight="1" x14ac:dyDescent="0.25"/>
    <row r="5" spans="1:19" ht="15" customHeight="1" x14ac:dyDescent="0.25"/>
    <row r="6" spans="1:19" ht="15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4" t="s">
        <v>71</v>
      </c>
      <c r="S9" s="45"/>
    </row>
    <row r="10" spans="1:19" ht="18.75" x14ac:dyDescent="0.3">
      <c r="B10" s="46" t="s">
        <v>72</v>
      </c>
      <c r="C10" s="47"/>
      <c r="D10" s="47"/>
      <c r="E10" s="47"/>
      <c r="F10" s="47"/>
      <c r="G10" s="47"/>
      <c r="H10" s="47"/>
      <c r="I10" s="47"/>
      <c r="J10" s="47"/>
      <c r="K10" s="4"/>
      <c r="L10" s="4"/>
      <c r="M10" s="4"/>
      <c r="N10" s="4"/>
      <c r="O10" s="4"/>
      <c r="P10" s="4"/>
      <c r="Q10" s="6" t="s">
        <v>73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48" t="s">
        <v>3</v>
      </c>
      <c r="C13" s="48" t="s">
        <v>4</v>
      </c>
      <c r="D13" s="48" t="s">
        <v>5</v>
      </c>
      <c r="E13" s="48" t="s">
        <v>6</v>
      </c>
      <c r="F13" s="49" t="s">
        <v>7</v>
      </c>
      <c r="G13" s="49" t="s">
        <v>8</v>
      </c>
      <c r="H13" s="50" t="s">
        <v>9</v>
      </c>
      <c r="I13" s="50"/>
      <c r="J13" s="50"/>
      <c r="K13" s="49" t="s">
        <v>10</v>
      </c>
      <c r="L13" s="49" t="s">
        <v>11</v>
      </c>
      <c r="M13" s="49" t="s">
        <v>12</v>
      </c>
      <c r="N13" s="49" t="s">
        <v>13</v>
      </c>
      <c r="O13" s="49" t="s">
        <v>14</v>
      </c>
      <c r="P13" s="49" t="s">
        <v>15</v>
      </c>
      <c r="Q13" s="49" t="s">
        <v>16</v>
      </c>
      <c r="R13" s="49" t="s">
        <v>17</v>
      </c>
      <c r="S13" s="49" t="s">
        <v>18</v>
      </c>
    </row>
    <row r="14" spans="1:19" ht="62.25" customHeight="1" x14ac:dyDescent="0.25">
      <c r="B14" s="48"/>
      <c r="C14" s="48"/>
      <c r="D14" s="48"/>
      <c r="E14" s="48"/>
      <c r="F14" s="49"/>
      <c r="G14" s="49"/>
      <c r="H14" s="11" t="s">
        <v>19</v>
      </c>
      <c r="I14" s="11" t="s">
        <v>20</v>
      </c>
      <c r="J14" s="12" t="s">
        <v>21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17" t="s">
        <v>23</v>
      </c>
      <c r="F17" s="16">
        <v>1</v>
      </c>
      <c r="G17" s="16">
        <v>83101</v>
      </c>
      <c r="H17" s="16">
        <v>5</v>
      </c>
      <c r="I17" s="37" t="s">
        <v>24</v>
      </c>
      <c r="J17" s="37" t="s">
        <v>25</v>
      </c>
      <c r="K17" s="38" t="s">
        <v>26</v>
      </c>
      <c r="L17" s="38" t="s">
        <v>27</v>
      </c>
      <c r="M17" s="38" t="s">
        <v>27</v>
      </c>
      <c r="N17" s="39" t="s">
        <v>28</v>
      </c>
      <c r="O17" s="40">
        <v>14611.06</v>
      </c>
      <c r="P17" s="41">
        <v>0</v>
      </c>
      <c r="Q17" s="42">
        <v>1</v>
      </c>
      <c r="R17" s="42">
        <v>0</v>
      </c>
      <c r="S17" s="18">
        <f>Tabla15[[#This Row],[Monto mensual
por plaza jornada]]*Tabla15[[#This Row],[Número de Plazas Jornada]]</f>
        <v>14611.06</v>
      </c>
    </row>
    <row r="18" spans="2:19" x14ac:dyDescent="0.25">
      <c r="B18" s="19">
        <v>6</v>
      </c>
      <c r="C18" s="20">
        <v>61</v>
      </c>
      <c r="D18" s="20">
        <v>60</v>
      </c>
      <c r="E18" s="21" t="s">
        <v>23</v>
      </c>
      <c r="F18" s="20">
        <v>1</v>
      </c>
      <c r="G18" s="20">
        <v>83101</v>
      </c>
      <c r="H18" s="20">
        <v>5</v>
      </c>
      <c r="I18" s="38" t="s">
        <v>29</v>
      </c>
      <c r="J18" s="37" t="s">
        <v>30</v>
      </c>
      <c r="K18" s="38" t="s">
        <v>26</v>
      </c>
      <c r="L18" s="38" t="s">
        <v>31</v>
      </c>
      <c r="M18" s="38" t="s">
        <v>31</v>
      </c>
      <c r="N18" s="38" t="s">
        <v>28</v>
      </c>
      <c r="O18" s="43">
        <v>4328.8500000000004</v>
      </c>
      <c r="P18" s="41">
        <v>0</v>
      </c>
      <c r="Q18" s="42">
        <v>4</v>
      </c>
      <c r="R18" s="42">
        <v>0</v>
      </c>
      <c r="S18" s="18">
        <f>Tabla15[[#This Row],[Monto mensual
por plaza jornada]]*Tabla15[[#This Row],[Número de Plazas Jornada]]</f>
        <v>17315.400000000001</v>
      </c>
    </row>
    <row r="19" spans="2:19" x14ac:dyDescent="0.25">
      <c r="B19" s="19">
        <v>6</v>
      </c>
      <c r="C19" s="20">
        <v>61</v>
      </c>
      <c r="D19" s="20">
        <v>60</v>
      </c>
      <c r="E19" s="21" t="s">
        <v>23</v>
      </c>
      <c r="F19" s="20">
        <v>1</v>
      </c>
      <c r="G19" s="20">
        <v>83101</v>
      </c>
      <c r="H19" s="20">
        <v>5</v>
      </c>
      <c r="I19" s="38" t="s">
        <v>29</v>
      </c>
      <c r="J19" s="37" t="s">
        <v>32</v>
      </c>
      <c r="K19" s="38" t="s">
        <v>26</v>
      </c>
      <c r="L19" s="38" t="s">
        <v>31</v>
      </c>
      <c r="M19" s="38" t="s">
        <v>31</v>
      </c>
      <c r="N19" s="38" t="s">
        <v>28</v>
      </c>
      <c r="O19" s="43">
        <v>4190.88</v>
      </c>
      <c r="P19" s="41">
        <v>0</v>
      </c>
      <c r="Q19" s="42">
        <v>9</v>
      </c>
      <c r="R19" s="42">
        <v>0</v>
      </c>
      <c r="S19" s="18">
        <f>Tabla15[[#This Row],[Monto mensual
por plaza jornada]]*Tabla15[[#This Row],[Número de Plazas Jornada]]</f>
        <v>37717.919999999998</v>
      </c>
    </row>
    <row r="20" spans="2:19" x14ac:dyDescent="0.25">
      <c r="B20" s="19">
        <v>6</v>
      </c>
      <c r="C20" s="20">
        <v>61</v>
      </c>
      <c r="D20" s="20">
        <v>60</v>
      </c>
      <c r="E20" s="21" t="s">
        <v>23</v>
      </c>
      <c r="F20" s="20">
        <v>1</v>
      </c>
      <c r="G20" s="20">
        <v>83101</v>
      </c>
      <c r="H20" s="20">
        <v>5</v>
      </c>
      <c r="I20" s="38" t="s">
        <v>29</v>
      </c>
      <c r="J20" s="37" t="s">
        <v>33</v>
      </c>
      <c r="K20" s="38" t="s">
        <v>26</v>
      </c>
      <c r="L20" s="38" t="s">
        <v>31</v>
      </c>
      <c r="M20" s="38" t="s">
        <v>31</v>
      </c>
      <c r="N20" s="38" t="s">
        <v>28</v>
      </c>
      <c r="O20" s="43">
        <v>5164.5</v>
      </c>
      <c r="P20" s="41">
        <v>0</v>
      </c>
      <c r="Q20" s="42">
        <v>1</v>
      </c>
      <c r="R20" s="42">
        <v>0</v>
      </c>
      <c r="S20" s="18">
        <f>Tabla15[[#This Row],[Monto mensual
por plaza jornada]]*Tabla15[[#This Row],[Número de Plazas Jornada]]</f>
        <v>5164.5</v>
      </c>
    </row>
    <row r="21" spans="2:19" x14ac:dyDescent="0.25">
      <c r="B21" s="19">
        <v>6</v>
      </c>
      <c r="C21" s="20">
        <v>61</v>
      </c>
      <c r="D21" s="20">
        <v>60</v>
      </c>
      <c r="E21" s="21" t="s">
        <v>23</v>
      </c>
      <c r="F21" s="20">
        <v>1</v>
      </c>
      <c r="G21" s="20">
        <v>83101</v>
      </c>
      <c r="H21" s="20">
        <v>5</v>
      </c>
      <c r="I21" s="38" t="s">
        <v>34</v>
      </c>
      <c r="J21" s="37" t="s">
        <v>35</v>
      </c>
      <c r="K21" s="38" t="s">
        <v>26</v>
      </c>
      <c r="L21" s="38" t="s">
        <v>31</v>
      </c>
      <c r="M21" s="38" t="s">
        <v>31</v>
      </c>
      <c r="N21" s="38" t="s">
        <v>28</v>
      </c>
      <c r="O21" s="43">
        <v>5164.5</v>
      </c>
      <c r="P21" s="41">
        <v>0</v>
      </c>
      <c r="Q21" s="42">
        <v>6</v>
      </c>
      <c r="R21" s="42">
        <v>0</v>
      </c>
      <c r="S21" s="18">
        <f>Tabla15[[#This Row],[Monto mensual
por plaza jornada]]*Tabla15[[#This Row],[Número de Plazas Jornada]]</f>
        <v>30987</v>
      </c>
    </row>
    <row r="22" spans="2:19" ht="30" x14ac:dyDescent="0.25">
      <c r="B22" s="19">
        <v>6</v>
      </c>
      <c r="C22" s="20">
        <v>61</v>
      </c>
      <c r="D22" s="20">
        <v>60</v>
      </c>
      <c r="E22" s="21" t="s">
        <v>23</v>
      </c>
      <c r="F22" s="20">
        <v>1</v>
      </c>
      <c r="G22" s="20">
        <v>83101</v>
      </c>
      <c r="H22" s="20">
        <v>5</v>
      </c>
      <c r="I22" s="38" t="s">
        <v>36</v>
      </c>
      <c r="J22" s="37" t="s">
        <v>37</v>
      </c>
      <c r="K22" s="38" t="s">
        <v>26</v>
      </c>
      <c r="L22" s="38">
        <v>8</v>
      </c>
      <c r="M22" s="38">
        <v>8</v>
      </c>
      <c r="N22" s="38" t="s">
        <v>28</v>
      </c>
      <c r="O22" s="43">
        <v>7630.9</v>
      </c>
      <c r="P22" s="41">
        <v>0</v>
      </c>
      <c r="Q22" s="42">
        <v>8</v>
      </c>
      <c r="R22" s="42">
        <v>0</v>
      </c>
      <c r="S22" s="18">
        <f>Tabla15[[#This Row],[Monto mensual
por plaza jornada]]*Tabla15[[#This Row],[Número de Plazas Jornada]]</f>
        <v>61047.199999999997</v>
      </c>
    </row>
    <row r="23" spans="2:19" x14ac:dyDescent="0.25">
      <c r="B23" s="19">
        <v>6</v>
      </c>
      <c r="C23" s="20">
        <v>61</v>
      </c>
      <c r="D23" s="20">
        <v>60</v>
      </c>
      <c r="E23" s="21" t="s">
        <v>23</v>
      </c>
      <c r="F23" s="20">
        <v>1</v>
      </c>
      <c r="G23" s="20">
        <v>83101</v>
      </c>
      <c r="H23" s="20">
        <v>5</v>
      </c>
      <c r="I23" s="38" t="s">
        <v>38</v>
      </c>
      <c r="J23" s="37" t="s">
        <v>39</v>
      </c>
      <c r="K23" s="38" t="s">
        <v>26</v>
      </c>
      <c r="L23" s="38">
        <v>7</v>
      </c>
      <c r="M23" s="38">
        <v>7</v>
      </c>
      <c r="N23" s="38" t="s">
        <v>28</v>
      </c>
      <c r="O23" s="43">
        <v>7541.3</v>
      </c>
      <c r="P23" s="41">
        <v>0</v>
      </c>
      <c r="Q23" s="42">
        <v>9</v>
      </c>
      <c r="R23" s="42">
        <v>0</v>
      </c>
      <c r="S23" s="18">
        <f>Tabla15[[#This Row],[Monto mensual
por plaza jornada]]*Tabla15[[#This Row],[Número de Plazas Jornada]]</f>
        <v>67871.7</v>
      </c>
    </row>
    <row r="24" spans="2:19" x14ac:dyDescent="0.25">
      <c r="B24" s="19">
        <v>6</v>
      </c>
      <c r="C24" s="20">
        <v>61</v>
      </c>
      <c r="D24" s="20">
        <v>60</v>
      </c>
      <c r="E24" s="21" t="s">
        <v>23</v>
      </c>
      <c r="F24" s="20">
        <v>1</v>
      </c>
      <c r="G24" s="20">
        <v>83101</v>
      </c>
      <c r="H24" s="20">
        <v>5</v>
      </c>
      <c r="I24" s="38" t="s">
        <v>40</v>
      </c>
      <c r="J24" s="37" t="s">
        <v>41</v>
      </c>
      <c r="K24" s="38" t="s">
        <v>26</v>
      </c>
      <c r="L24" s="38">
        <v>7</v>
      </c>
      <c r="M24" s="38">
        <v>7</v>
      </c>
      <c r="N24" s="38" t="s">
        <v>28</v>
      </c>
      <c r="O24" s="43">
        <v>7541.3</v>
      </c>
      <c r="P24" s="41">
        <v>0</v>
      </c>
      <c r="Q24" s="42">
        <v>158</v>
      </c>
      <c r="R24" s="42">
        <v>0</v>
      </c>
      <c r="S24" s="18">
        <f>Tabla15[[#This Row],[Monto mensual
por plaza jornada]]*Tabla15[[#This Row],[Número de Plazas Jornada]]</f>
        <v>1191525.4000000001</v>
      </c>
    </row>
    <row r="25" spans="2:19" x14ac:dyDescent="0.25">
      <c r="B25" s="19">
        <v>6</v>
      </c>
      <c r="C25" s="20">
        <v>61</v>
      </c>
      <c r="D25" s="20">
        <v>60</v>
      </c>
      <c r="E25" s="21" t="s">
        <v>23</v>
      </c>
      <c r="F25" s="20">
        <v>1</v>
      </c>
      <c r="G25" s="20">
        <v>83101</v>
      </c>
      <c r="H25" s="20">
        <v>5</v>
      </c>
      <c r="I25" s="38" t="s">
        <v>42</v>
      </c>
      <c r="J25" s="37" t="s">
        <v>43</v>
      </c>
      <c r="K25" s="38" t="s">
        <v>26</v>
      </c>
      <c r="L25" s="38">
        <v>6</v>
      </c>
      <c r="M25" s="38">
        <v>6</v>
      </c>
      <c r="N25" s="38" t="s">
        <v>28</v>
      </c>
      <c r="O25" s="43">
        <v>7415.65</v>
      </c>
      <c r="P25" s="41">
        <v>0</v>
      </c>
      <c r="Q25" s="42">
        <v>1</v>
      </c>
      <c r="R25" s="42">
        <v>0</v>
      </c>
      <c r="S25" s="18">
        <f>Tabla15[[#This Row],[Monto mensual
por plaza jornada]]*Tabla15[[#This Row],[Número de Plazas Jornada]]</f>
        <v>7415.65</v>
      </c>
    </row>
    <row r="26" spans="2:19" x14ac:dyDescent="0.25">
      <c r="B26" s="19">
        <v>6</v>
      </c>
      <c r="C26" s="20">
        <v>61</v>
      </c>
      <c r="D26" s="20">
        <v>60</v>
      </c>
      <c r="E26" s="21" t="s">
        <v>23</v>
      </c>
      <c r="F26" s="20">
        <v>1</v>
      </c>
      <c r="G26" s="20">
        <v>83101</v>
      </c>
      <c r="H26" s="20">
        <v>5</v>
      </c>
      <c r="I26" s="38" t="s">
        <v>44</v>
      </c>
      <c r="J26" s="37" t="s">
        <v>45</v>
      </c>
      <c r="K26" s="38" t="s">
        <v>26</v>
      </c>
      <c r="L26" s="38">
        <v>5</v>
      </c>
      <c r="M26" s="38">
        <v>5</v>
      </c>
      <c r="N26" s="38" t="s">
        <v>28</v>
      </c>
      <c r="O26" s="43">
        <v>7636.35</v>
      </c>
      <c r="P26" s="41">
        <v>0</v>
      </c>
      <c r="Q26" s="42">
        <v>34</v>
      </c>
      <c r="R26" s="42">
        <v>0</v>
      </c>
      <c r="S26" s="18">
        <f>Tabla15[[#This Row],[Monto mensual
por plaza jornada]]*Tabla15[[#This Row],[Número de Plazas Jornada]]</f>
        <v>259635.90000000002</v>
      </c>
    </row>
    <row r="27" spans="2:19" x14ac:dyDescent="0.25">
      <c r="B27" s="19">
        <v>6</v>
      </c>
      <c r="C27" s="20">
        <v>61</v>
      </c>
      <c r="D27" s="20">
        <v>60</v>
      </c>
      <c r="E27" s="21" t="s">
        <v>23</v>
      </c>
      <c r="F27" s="20">
        <v>1</v>
      </c>
      <c r="G27" s="20">
        <v>83101</v>
      </c>
      <c r="H27" s="20">
        <v>5</v>
      </c>
      <c r="I27" s="38" t="s">
        <v>46</v>
      </c>
      <c r="J27" s="37" t="s">
        <v>47</v>
      </c>
      <c r="K27" s="38" t="s">
        <v>26</v>
      </c>
      <c r="L27" s="38">
        <v>4</v>
      </c>
      <c r="M27" s="38">
        <v>4</v>
      </c>
      <c r="N27" s="38" t="s">
        <v>28</v>
      </c>
      <c r="O27" s="43">
        <v>7438.85</v>
      </c>
      <c r="P27" s="41">
        <v>0</v>
      </c>
      <c r="Q27" s="42">
        <v>1</v>
      </c>
      <c r="R27" s="42">
        <v>0</v>
      </c>
      <c r="S27" s="18">
        <f>Tabla15[[#This Row],[Monto mensual
por plaza jornada]]*Tabla15[[#This Row],[Número de Plazas Jornada]]</f>
        <v>7438.85</v>
      </c>
    </row>
    <row r="28" spans="2:19" ht="30" x14ac:dyDescent="0.25">
      <c r="B28" s="19">
        <v>6</v>
      </c>
      <c r="C28" s="20">
        <v>61</v>
      </c>
      <c r="D28" s="20">
        <v>60</v>
      </c>
      <c r="E28" s="21" t="s">
        <v>23</v>
      </c>
      <c r="F28" s="20">
        <v>1</v>
      </c>
      <c r="G28" s="20">
        <v>83101</v>
      </c>
      <c r="H28" s="20">
        <v>5</v>
      </c>
      <c r="I28" s="38" t="s">
        <v>48</v>
      </c>
      <c r="J28" s="37" t="s">
        <v>49</v>
      </c>
      <c r="K28" s="38" t="s">
        <v>26</v>
      </c>
      <c r="L28" s="38">
        <v>4</v>
      </c>
      <c r="M28" s="38">
        <v>4</v>
      </c>
      <c r="N28" s="38" t="s">
        <v>28</v>
      </c>
      <c r="O28" s="43">
        <v>7438.85</v>
      </c>
      <c r="P28" s="41">
        <v>0</v>
      </c>
      <c r="Q28" s="42">
        <v>1</v>
      </c>
      <c r="R28" s="42">
        <v>0</v>
      </c>
      <c r="S28" s="18">
        <f>Tabla15[[#This Row],[Monto mensual
por plaza jornada]]*Tabla15[[#This Row],[Número de Plazas Jornada]]</f>
        <v>7438.85</v>
      </c>
    </row>
    <row r="29" spans="2:19" x14ac:dyDescent="0.25">
      <c r="B29" s="19">
        <v>6</v>
      </c>
      <c r="C29" s="20">
        <v>61</v>
      </c>
      <c r="D29" s="20">
        <v>60</v>
      </c>
      <c r="E29" s="21" t="s">
        <v>23</v>
      </c>
      <c r="F29" s="20">
        <v>1</v>
      </c>
      <c r="G29" s="20">
        <v>83101</v>
      </c>
      <c r="H29" s="20">
        <v>5</v>
      </c>
      <c r="I29" s="38" t="s">
        <v>50</v>
      </c>
      <c r="J29" s="37" t="s">
        <v>51</v>
      </c>
      <c r="K29" s="38" t="s">
        <v>26</v>
      </c>
      <c r="L29" s="38">
        <v>3</v>
      </c>
      <c r="M29" s="38">
        <v>3</v>
      </c>
      <c r="N29" s="38" t="s">
        <v>28</v>
      </c>
      <c r="O29" s="43">
        <v>7259.35</v>
      </c>
      <c r="P29" s="41">
        <v>0</v>
      </c>
      <c r="Q29" s="42">
        <v>21</v>
      </c>
      <c r="R29" s="42">
        <v>0</v>
      </c>
      <c r="S29" s="18">
        <f>Tabla15[[#This Row],[Monto mensual
por plaza jornada]]*Tabla15[[#This Row],[Número de Plazas Jornada]]</f>
        <v>152446.35</v>
      </c>
    </row>
    <row r="30" spans="2:19" x14ac:dyDescent="0.25">
      <c r="B30" s="19">
        <v>6</v>
      </c>
      <c r="C30" s="20">
        <v>61</v>
      </c>
      <c r="D30" s="20">
        <v>60</v>
      </c>
      <c r="E30" s="21" t="s">
        <v>23</v>
      </c>
      <c r="F30" s="20">
        <v>1</v>
      </c>
      <c r="G30" s="20">
        <v>83101</v>
      </c>
      <c r="H30" s="20">
        <v>5</v>
      </c>
      <c r="I30" s="38" t="s">
        <v>52</v>
      </c>
      <c r="J30" s="37" t="s">
        <v>51</v>
      </c>
      <c r="K30" s="38" t="s">
        <v>26</v>
      </c>
      <c r="L30" s="38">
        <v>3</v>
      </c>
      <c r="M30" s="38">
        <v>3</v>
      </c>
      <c r="N30" s="38" t="s">
        <v>28</v>
      </c>
      <c r="O30" s="43">
        <v>7259.35</v>
      </c>
      <c r="P30" s="41">
        <v>0</v>
      </c>
      <c r="Q30" s="42">
        <v>1</v>
      </c>
      <c r="R30" s="42">
        <v>0</v>
      </c>
      <c r="S30" s="18">
        <f>Tabla15[[#This Row],[Monto mensual
por plaza jornada]]*Tabla15[[#This Row],[Número de Plazas Jornada]]</f>
        <v>7259.35</v>
      </c>
    </row>
    <row r="31" spans="2:19" x14ac:dyDescent="0.25">
      <c r="B31" s="19">
        <v>6</v>
      </c>
      <c r="C31" s="20">
        <v>61</v>
      </c>
      <c r="D31" s="20">
        <v>60</v>
      </c>
      <c r="E31" s="21" t="s">
        <v>23</v>
      </c>
      <c r="F31" s="20">
        <v>1</v>
      </c>
      <c r="G31" s="20">
        <v>83101</v>
      </c>
      <c r="H31" s="20">
        <v>5</v>
      </c>
      <c r="I31" s="38" t="s">
        <v>53</v>
      </c>
      <c r="J31" s="37" t="s">
        <v>54</v>
      </c>
      <c r="K31" s="38" t="s">
        <v>26</v>
      </c>
      <c r="L31" s="38">
        <v>3</v>
      </c>
      <c r="M31" s="38">
        <v>3</v>
      </c>
      <c r="N31" s="38" t="s">
        <v>28</v>
      </c>
      <c r="O31" s="43">
        <v>7259.35</v>
      </c>
      <c r="P31" s="41">
        <v>0</v>
      </c>
      <c r="Q31" s="42">
        <v>2</v>
      </c>
      <c r="R31" s="42">
        <v>0</v>
      </c>
      <c r="S31" s="18">
        <f>Tabla15[[#This Row],[Monto mensual
por plaza jornada]]*Tabla15[[#This Row],[Número de Plazas Jornada]]</f>
        <v>14518.7</v>
      </c>
    </row>
    <row r="32" spans="2:19" ht="30" x14ac:dyDescent="0.25">
      <c r="B32" s="19">
        <v>6</v>
      </c>
      <c r="C32" s="20">
        <v>61</v>
      </c>
      <c r="D32" s="20">
        <v>60</v>
      </c>
      <c r="E32" s="21" t="s">
        <v>23</v>
      </c>
      <c r="F32" s="20">
        <v>1</v>
      </c>
      <c r="G32" s="20">
        <v>83101</v>
      </c>
      <c r="H32" s="20">
        <v>5</v>
      </c>
      <c r="I32" s="38" t="s">
        <v>55</v>
      </c>
      <c r="J32" s="37" t="s">
        <v>56</v>
      </c>
      <c r="K32" s="38" t="s">
        <v>26</v>
      </c>
      <c r="L32" s="38">
        <v>2</v>
      </c>
      <c r="M32" s="38">
        <v>2</v>
      </c>
      <c r="N32" s="38" t="s">
        <v>28</v>
      </c>
      <c r="O32" s="43">
        <v>7064.25</v>
      </c>
      <c r="P32" s="41">
        <v>0</v>
      </c>
      <c r="Q32" s="42">
        <v>13</v>
      </c>
      <c r="R32" s="42">
        <v>0</v>
      </c>
      <c r="S32" s="18">
        <f>Tabla15[[#This Row],[Monto mensual
por plaza jornada]]*Tabla15[[#This Row],[Número de Plazas Jornada]]</f>
        <v>91835.25</v>
      </c>
    </row>
    <row r="33" spans="2:19" x14ac:dyDescent="0.25">
      <c r="B33" s="19">
        <v>6</v>
      </c>
      <c r="C33" s="20">
        <v>61</v>
      </c>
      <c r="D33" s="20">
        <v>60</v>
      </c>
      <c r="E33" s="21" t="s">
        <v>23</v>
      </c>
      <c r="F33" s="20">
        <v>1</v>
      </c>
      <c r="G33" s="20">
        <v>83101</v>
      </c>
      <c r="H33" s="20">
        <v>5</v>
      </c>
      <c r="I33" s="38" t="s">
        <v>57</v>
      </c>
      <c r="J33" s="37" t="s">
        <v>58</v>
      </c>
      <c r="K33" s="38" t="s">
        <v>26</v>
      </c>
      <c r="L33" s="38">
        <v>2</v>
      </c>
      <c r="M33" s="38">
        <v>2</v>
      </c>
      <c r="N33" s="38" t="s">
        <v>28</v>
      </c>
      <c r="O33" s="43">
        <v>7064.25</v>
      </c>
      <c r="P33" s="41">
        <v>0</v>
      </c>
      <c r="Q33" s="42">
        <v>1</v>
      </c>
      <c r="R33" s="42">
        <v>0</v>
      </c>
      <c r="S33" s="18">
        <f>Tabla15[[#This Row],[Monto mensual
por plaza jornada]]*Tabla15[[#This Row],[Número de Plazas Jornada]]</f>
        <v>7064.25</v>
      </c>
    </row>
    <row r="34" spans="2:19" x14ac:dyDescent="0.25">
      <c r="B34" s="19">
        <v>6</v>
      </c>
      <c r="C34" s="20">
        <v>61</v>
      </c>
      <c r="D34" s="20">
        <v>60</v>
      </c>
      <c r="E34" s="21" t="s">
        <v>23</v>
      </c>
      <c r="F34" s="20">
        <v>1</v>
      </c>
      <c r="G34" s="20">
        <v>83101</v>
      </c>
      <c r="H34" s="20">
        <v>5</v>
      </c>
      <c r="I34" s="38" t="s">
        <v>59</v>
      </c>
      <c r="J34" s="37" t="s">
        <v>60</v>
      </c>
      <c r="K34" s="38" t="s">
        <v>26</v>
      </c>
      <c r="L34" s="38">
        <v>2</v>
      </c>
      <c r="M34" s="38">
        <v>2</v>
      </c>
      <c r="N34" s="38" t="s">
        <v>28</v>
      </c>
      <c r="O34" s="43">
        <v>7064.25</v>
      </c>
      <c r="P34" s="41">
        <v>0</v>
      </c>
      <c r="Q34" s="42">
        <v>16</v>
      </c>
      <c r="R34" s="42">
        <v>0</v>
      </c>
      <c r="S34" s="18">
        <f>Tabla15[[#This Row],[Monto mensual
por plaza jornada]]*Tabla15[[#This Row],[Número de Plazas Jornada]]</f>
        <v>113028</v>
      </c>
    </row>
    <row r="35" spans="2:19" x14ac:dyDescent="0.25">
      <c r="B35" s="19">
        <v>6</v>
      </c>
      <c r="C35" s="20">
        <v>61</v>
      </c>
      <c r="D35" s="20">
        <v>60</v>
      </c>
      <c r="E35" s="21" t="s">
        <v>23</v>
      </c>
      <c r="F35" s="20">
        <v>1</v>
      </c>
      <c r="G35" s="20">
        <v>83101</v>
      </c>
      <c r="H35" s="20">
        <v>5</v>
      </c>
      <c r="I35" s="38" t="s">
        <v>61</v>
      </c>
      <c r="J35" s="37" t="s">
        <v>62</v>
      </c>
      <c r="K35" s="38" t="s">
        <v>26</v>
      </c>
      <c r="L35" s="38">
        <v>2</v>
      </c>
      <c r="M35" s="38">
        <v>2</v>
      </c>
      <c r="N35" s="38" t="s">
        <v>28</v>
      </c>
      <c r="O35" s="43">
        <v>7064.25</v>
      </c>
      <c r="P35" s="41">
        <v>0</v>
      </c>
      <c r="Q35" s="42">
        <v>17</v>
      </c>
      <c r="R35" s="42">
        <v>0</v>
      </c>
      <c r="S35" s="18">
        <f>Tabla15[[#This Row],[Monto mensual
por plaza jornada]]*Tabla15[[#This Row],[Número de Plazas Jornada]]</f>
        <v>120092.25</v>
      </c>
    </row>
    <row r="36" spans="2:19" x14ac:dyDescent="0.25">
      <c r="B36" s="19">
        <v>6</v>
      </c>
      <c r="C36" s="20">
        <v>61</v>
      </c>
      <c r="D36" s="20">
        <v>60</v>
      </c>
      <c r="E36" s="21" t="s">
        <v>23</v>
      </c>
      <c r="F36" s="20">
        <v>1</v>
      </c>
      <c r="G36" s="20">
        <v>83101</v>
      </c>
      <c r="H36" s="20">
        <v>5</v>
      </c>
      <c r="I36" s="38" t="s">
        <v>63</v>
      </c>
      <c r="J36" s="37" t="s">
        <v>64</v>
      </c>
      <c r="K36" s="38" t="s">
        <v>26</v>
      </c>
      <c r="L36" s="38">
        <v>2</v>
      </c>
      <c r="M36" s="38">
        <v>2</v>
      </c>
      <c r="N36" s="38" t="s">
        <v>28</v>
      </c>
      <c r="O36" s="43">
        <v>7064.25</v>
      </c>
      <c r="P36" s="41">
        <v>0</v>
      </c>
      <c r="Q36" s="42">
        <v>2</v>
      </c>
      <c r="R36" s="42">
        <v>0</v>
      </c>
      <c r="S36" s="18">
        <f>Tabla15[[#This Row],[Monto mensual
por plaza jornada]]*Tabla15[[#This Row],[Número de Plazas Jornada]]</f>
        <v>14128.5</v>
      </c>
    </row>
    <row r="37" spans="2:19" x14ac:dyDescent="0.25">
      <c r="B37" s="19">
        <v>6</v>
      </c>
      <c r="C37" s="20">
        <v>61</v>
      </c>
      <c r="D37" s="20">
        <v>60</v>
      </c>
      <c r="E37" s="21" t="s">
        <v>23</v>
      </c>
      <c r="F37" s="20">
        <v>1</v>
      </c>
      <c r="G37" s="20">
        <v>83101</v>
      </c>
      <c r="H37" s="20">
        <v>5</v>
      </c>
      <c r="I37" s="38" t="s">
        <v>65</v>
      </c>
      <c r="J37" s="37" t="s">
        <v>66</v>
      </c>
      <c r="K37" s="38" t="s">
        <v>26</v>
      </c>
      <c r="L37" s="38">
        <v>2</v>
      </c>
      <c r="M37" s="38">
        <v>2</v>
      </c>
      <c r="N37" s="38" t="s">
        <v>28</v>
      </c>
      <c r="O37" s="43">
        <v>7064.25</v>
      </c>
      <c r="P37" s="41">
        <v>0</v>
      </c>
      <c r="Q37" s="42">
        <v>5</v>
      </c>
      <c r="R37" s="42">
        <v>0</v>
      </c>
      <c r="S37" s="18">
        <f>Tabla15[[#This Row],[Monto mensual
por plaza jornada]]*Tabla15[[#This Row],[Número de Plazas Jornada]]</f>
        <v>35321.25</v>
      </c>
    </row>
    <row r="38" spans="2:19" ht="30" x14ac:dyDescent="0.25">
      <c r="B38" s="19">
        <v>6</v>
      </c>
      <c r="C38" s="20">
        <v>61</v>
      </c>
      <c r="D38" s="20">
        <v>60</v>
      </c>
      <c r="E38" s="21" t="s">
        <v>23</v>
      </c>
      <c r="F38" s="20">
        <v>1</v>
      </c>
      <c r="G38" s="20">
        <v>83101</v>
      </c>
      <c r="H38" s="20">
        <v>5</v>
      </c>
      <c r="I38" s="38" t="s">
        <v>67</v>
      </c>
      <c r="J38" s="37" t="s">
        <v>68</v>
      </c>
      <c r="K38" s="38" t="s">
        <v>26</v>
      </c>
      <c r="L38" s="38">
        <v>2</v>
      </c>
      <c r="M38" s="38">
        <v>2</v>
      </c>
      <c r="N38" s="38" t="s">
        <v>28</v>
      </c>
      <c r="O38" s="43">
        <v>7064.25</v>
      </c>
      <c r="P38" s="41">
        <v>0</v>
      </c>
      <c r="Q38" s="42">
        <v>12</v>
      </c>
      <c r="R38" s="42">
        <v>0</v>
      </c>
      <c r="S38" s="18">
        <f>Tabla15[[#This Row],[Monto mensual
por plaza jornada]]*Tabla15[[#This Row],[Número de Plazas Jornada]]</f>
        <v>84771</v>
      </c>
    </row>
    <row r="39" spans="2:19" x14ac:dyDescent="0.25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  <c r="N39" s="25" t="s">
        <v>69</v>
      </c>
      <c r="O39" s="26">
        <f>SUM(O17:O38)</f>
        <v>157330.79000000004</v>
      </c>
      <c r="P39" s="27">
        <v>0</v>
      </c>
      <c r="Q39" s="36">
        <v>323</v>
      </c>
      <c r="R39" s="36">
        <v>0</v>
      </c>
      <c r="S39" s="28">
        <f>SUM(S17:S38)</f>
        <v>2348634.33</v>
      </c>
    </row>
    <row r="40" spans="2:19" x14ac:dyDescent="0.25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31"/>
      <c r="O40" s="31"/>
      <c r="P40" s="31"/>
      <c r="Q40" s="31"/>
      <c r="R40" s="31"/>
      <c r="S40" s="32"/>
    </row>
    <row r="41" spans="2:19" x14ac:dyDescent="0.25">
      <c r="B41" s="33" t="s">
        <v>70</v>
      </c>
      <c r="C41" s="34"/>
      <c r="D41" s="34"/>
      <c r="E41" s="34"/>
      <c r="F41" s="35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2:19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</sheetData>
  <mergeCells count="18">
    <mergeCell ref="P13:P14"/>
    <mergeCell ref="Q13:Q14"/>
    <mergeCell ref="R9:S9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L13:L14"/>
    <mergeCell ref="M13:M14"/>
    <mergeCell ref="N13:N14"/>
    <mergeCell ref="O13:O14"/>
  </mergeCells>
  <dataValidations disablePrompts="1" count="1">
    <dataValidation allowBlank="1" showInputMessage="1" showErrorMessage="1" sqref="B10:J10 R10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2021-01-22T15:38:11Z</cp:lastPrinted>
  <dcterms:created xsi:type="dcterms:W3CDTF">2019-04-12T16:33:55Z</dcterms:created>
  <dcterms:modified xsi:type="dcterms:W3CDTF">2021-01-22T15:38:15Z</dcterms:modified>
</cp:coreProperties>
</file>