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2024/TRIMESTRE_CELI/2024/4TO TRIMESTRE 2024/4to TRIMESTRE/EXCEL/"/>
    </mc:Choice>
  </mc:AlternateContent>
  <xr:revisionPtr revIDLastSave="0" documentId="8_{10CAA39E-6DE9-4011-A873-C07BE0EEA44D}" xr6:coauthVersionLast="47" xr6:coauthVersionMax="47" xr10:uidLastSave="{00000000-0000-0000-0000-000000000000}"/>
  <bookViews>
    <workbookView xWindow="1050" yWindow="-120" windowWidth="19560" windowHeight="11760" xr2:uid="{45625689-D166-47FE-BAB3-76673CC11B03}"/>
  </bookViews>
  <sheets>
    <sheet name="A Y II D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" l="1"/>
  <c r="P31" i="1"/>
  <c r="M31" i="1"/>
  <c r="F30" i="1"/>
  <c r="F29" i="1"/>
  <c r="U8" i="1"/>
  <c r="B8" i="1"/>
  <c r="U7" i="1"/>
</calcChain>
</file>

<file path=xl/sharedStrings.xml><?xml version="1.0" encoding="utf-8"?>
<sst xmlns="http://schemas.openxmlformats.org/spreadsheetml/2006/main" count="233" uniqueCount="82">
  <si>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</si>
  <si>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</si>
  <si>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</si>
  <si>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</si>
  <si>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</si>
  <si>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</si>
  <si>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</si>
  <si>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</si>
  <si>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</si>
  <si>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</si>
  <si>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</si>
  <si>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</si>
  <si>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</si>
  <si>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</si>
  <si>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</si>
  <si>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</si>
  <si>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</si>
  <si>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</si>
  <si>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</si>
  <si>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</si>
  <si>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</si>
  <si>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</si>
  <si>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</si>
  <si>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</si>
  <si>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PUEBLA</t>
  </si>
  <si>
    <t>GUZMAN BARRERA JOSE INOCENTE</t>
  </si>
  <si>
    <t>83101010030301L5XC00.0</t>
  </si>
  <si>
    <t>01003</t>
  </si>
  <si>
    <t>03</t>
  </si>
  <si>
    <t>01</t>
  </si>
  <si>
    <t>L5XC</t>
  </si>
  <si>
    <t>00.0</t>
  </si>
  <si>
    <t>21DPT0002W</t>
  </si>
  <si>
    <t>LICENCIA SIN GOCE DE SUELDO</t>
  </si>
  <si>
    <t>16 LICENCIA SIN GOCE DE SUELDO</t>
  </si>
  <si>
    <t>21DPT0001X</t>
  </si>
  <si>
    <t>83101010030301L5XCBII00.0</t>
  </si>
  <si>
    <t>L5XCBII</t>
  </si>
  <si>
    <t>NOCHEBUENA REYES CESAR AUGUSTO</t>
  </si>
  <si>
    <t>21DPT0005T</t>
  </si>
  <si>
    <t xml:space="preserve">AGUILAR RODRIGUEZ THELMA    </t>
  </si>
  <si>
    <t>21DPT0008Q</t>
  </si>
  <si>
    <t xml:space="preserve">MENESES MONTES SILVIA JULIA   </t>
  </si>
  <si>
    <t>21DPT0010E</t>
  </si>
  <si>
    <t>ZECHINELLI MERLO VICTOR HUGO</t>
  </si>
  <si>
    <t>21DPT0009P</t>
  </si>
  <si>
    <t>INCAPACIDAD MEDICA O SU REFRENDO</t>
  </si>
  <si>
    <t>22 INCAPACIDAD MEDICA O SU REFRENDO</t>
  </si>
  <si>
    <t>21DPT0007R</t>
  </si>
  <si>
    <t>GONZALEZ PALAFOX VICTOR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</si>
  <si>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</si>
  <si>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</si>
  <si>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</si>
  <si>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</si>
  <si>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</si>
  <si>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</si>
  <si>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</si>
  <si>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Encargado de Despacho de la Subcoordinación de Administración y Finanzas</t>
  </si>
  <si>
    <t>Cargo</t>
  </si>
  <si>
    <t>Firma</t>
  </si>
  <si>
    <t>Lugar y Fecha</t>
  </si>
  <si>
    <t>CARREON RAMIREZ MARCELA</t>
  </si>
  <si>
    <t>VIVEROS RUIZ ELIA MARGARITA</t>
  </si>
  <si>
    <t>ALARCON RUIZ TEODORO</t>
  </si>
  <si>
    <t>CRUZ JIMENEZ IBETH</t>
  </si>
  <si>
    <t>MARQUEZ ROJAS ARTURO</t>
  </si>
  <si>
    <t>RAMIREZ HERNANDEZ NESTOR ENRIQUE</t>
  </si>
  <si>
    <t xml:space="preserve">TOLEDO  CAMPOS  MARIA TERESA   </t>
  </si>
  <si>
    <t>HERNANDEZ  PEREZ LAURA</t>
  </si>
  <si>
    <t>21DPT0003V</t>
  </si>
  <si>
    <t>BRAVO GARCIA PAOLA</t>
  </si>
  <si>
    <t>HERNANDEZ ALBINO ENOC</t>
  </si>
  <si>
    <t>83101010030301L5XCBII19.0</t>
  </si>
  <si>
    <t>19.0</t>
  </si>
  <si>
    <t xml:space="preserve">PORTILLO SALAZAR GUADALUPE    </t>
  </si>
  <si>
    <t>CF19201</t>
  </si>
  <si>
    <t>LICENCIA PREPENSIONARIA O SU REFRENDO</t>
  </si>
  <si>
    <t>26 LICENCIA PREPENSIONARIO O SU REFERENDO</t>
  </si>
  <si>
    <t xml:space="preserve">JUAREZ GARCIA FABIANA SEBASTIANA   </t>
  </si>
  <si>
    <t>T08201</t>
  </si>
  <si>
    <t>Jorge Luis Solis Garnica</t>
  </si>
  <si>
    <t>Puebla, Puebla a 8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</si>
</sst>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2" borderId="8" xfId="0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2" fillId="0" borderId="0" xfId="0" applyFont="1"/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1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11" fillId="0" borderId="0" xfId="0" applyFont="1"/>
    <xf numFmtId="0" fontId="13" fillId="0" borderId="0" xfId="0" applyFont="1"/>
    <xf numFmtId="4" fontId="2" fillId="2" borderId="0" xfId="0" applyNumberFormat="1" applyFont="1" applyFill="1" applyProtection="1">
      <protection locked="0"/>
    </xf>
    <xf numFmtId="0" fontId="15" fillId="0" borderId="0" xfId="0" applyFont="1"/>
    <xf numFmtId="0" fontId="15" fillId="0" borderId="5" xfId="0" applyFont="1" applyBorder="1"/>
    <xf numFmtId="0" fontId="16" fillId="0" borderId="0" xfId="0" applyFont="1"/>
    <xf numFmtId="0" fontId="17" fillId="0" borderId="0" xfId="0" applyFont="1"/>
    <xf numFmtId="0" fontId="17" fillId="0" borderId="6" xfId="0" applyFont="1" applyBorder="1"/>
    <xf numFmtId="0" fontId="18" fillId="0" borderId="7" xfId="0" applyFont="1" applyBorder="1"/>
    <xf numFmtId="0" fontId="17" fillId="0" borderId="7" xfId="0" applyFont="1" applyBorder="1"/>
    <xf numFmtId="0" fontId="17" fillId="0" borderId="8" xfId="0" applyFont="1" applyBorder="1"/>
    <xf numFmtId="0" fontId="19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1" fillId="3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 wrapText="1"/>
      <protection locked="0"/>
    </xf>
    <xf numFmtId="0" fontId="22" fillId="0" borderId="7" xfId="0" applyFont="1" applyBorder="1" applyAlignment="1" applyProtection="1">
      <alignment horizontal="center" wrapText="1"/>
      <protection locked="0"/>
    </xf>
    <xf numFmtId="0" fontId="22" fillId="0" borderId="8" xfId="0" applyFont="1" applyBorder="1" applyAlignment="1" applyProtection="1">
      <alignment horizont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1663472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EC472-D94A-4F17-B566-5E18BD5F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98757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938912</xdr:colOff>
      <xdr:row>11</xdr:row>
      <xdr:rowOff>1251854</xdr:rowOff>
    </xdr:from>
    <xdr:to>
      <xdr:col>3</xdr:col>
      <xdr:colOff>1932233</xdr:colOff>
      <xdr:row>30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93ED7B3-ABC9-445C-BD2E-14726701326B}"/>
            </a:ext>
          </a:extLst>
        </xdr:cNvPr>
        <xdr:cNvSpPr txBox="1"/>
      </xdr:nvSpPr>
      <xdr:spPr>
        <a:xfrm>
          <a:off x="1047769" y="3483425"/>
          <a:ext cx="3320143" cy="342900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1663472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89798A-7BD8-4F2D-82E8-693C33C0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98757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1663472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FE57FD-B9D1-4471-904A-21A13369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98757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lgarcia_adm_pue_conalep_edu_mx/Documents/Documentos/FER2024/2024/TRIMESTRE_CELI/2024/4TO%20TRIMESTRE%202024/CONALEP_Puebla_4&#176;Trimestre_de_2024/Versi&#243;n%20Excel/Formatos%20Articulo%2073%20LGCG_III_Puebla.xlsx?28238225" TargetMode="External"/><Relationship Id="rId1" Type="http://schemas.openxmlformats.org/officeDocument/2006/relationships/externalLinkPath" Target="file:///\\28238225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4to.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D18A-77BD-41E9-AFE8-22D7FB1F1A6A}">
  <sheetPr>
    <pageSetUpPr fitToPage="1"/>
  </sheetPr>
  <dimension ref="B1:U50"/>
  <sheetViews>
    <sheetView tabSelected="1" topLeftCell="A10" zoomScale="70" zoomScaleNormal="70" workbookViewId="0">
      <selection activeCell="M31" sqref="M31"/>
    </sheetView>
  </sheetViews>
  <sheetFormatPr baseColWidth="10" defaultColWidth="11.42578125" defaultRowHeight="14.25" x14ac:dyDescent="0.2"/>
  <cols>
    <col min="1" max="1" width="1.5703125" style="1" customWidth="1"/>
    <col min="2" max="2" width="14.28515625" style="1" customWidth="1"/>
    <col min="3" max="3" width="20.5703125" style="1" bestFit="1" customWidth="1"/>
    <col min="4" max="4" width="29.140625" style="1" bestFit="1" customWidth="1"/>
    <col min="5" max="5" width="54.85546875" style="1" bestFit="1" customWidth="1"/>
    <col min="6" max="6" width="33.7109375" style="1" customWidth="1"/>
    <col min="7" max="7" width="9.42578125" style="1" customWidth="1"/>
    <col min="8" max="8" width="6.7109375" style="1" customWidth="1"/>
    <col min="9" max="9" width="6.85546875" style="1" customWidth="1"/>
    <col min="10" max="10" width="6.7109375" style="1" customWidth="1"/>
    <col min="11" max="11" width="20.42578125" style="1" bestFit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15.42578125" style="1" customWidth="1"/>
    <col min="17" max="17" width="15.85546875" style="1" customWidth="1"/>
    <col min="18" max="18" width="19.85546875" style="1" bestFit="1" customWidth="1"/>
    <col min="19" max="19" width="5.5703125" style="1" customWidth="1"/>
    <col min="20" max="20" width="52.5703125" style="1" bestFit="1" customWidth="1"/>
    <col min="21" max="21" width="55.42578125" style="1" bestFit="1" customWidth="1"/>
    <col min="22" max="248" width="11.42578125" style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tr">
        <f>'[1]Caratula Resumen'!E16</f>
        <v xml:space="preserve"> PUEBLA </v>
      </c>
    </row>
    <row r="8" spans="2:21" s="5" customFormat="1" ht="18.75" x14ac:dyDescent="0.3">
      <c r="B8" s="46" t="str">
        <f>'[1]Caratula Resumen'!E17</f>
        <v>Fondo de Aportaciones para la Educación Tecnológica y de Adultos/Colegio Nacional de Educación Profesional Técnica (FAETA/CONALEP)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6"/>
      <c r="R8" s="6"/>
      <c r="S8" s="6"/>
      <c r="T8" s="7"/>
      <c r="U8" s="8" t="str">
        <f>+'[1]A Y  II D3'!X8</f>
        <v>4to. Trimestre 2024</v>
      </c>
    </row>
    <row r="9" spans="2:21" s="12" customFormat="1" ht="1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2:21" ht="20.25" x14ac:dyDescent="0.3"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</row>
    <row r="11" spans="2:21" s="16" customFormat="1" ht="12.75" x14ac:dyDescent="0.2">
      <c r="B11" s="43" t="s">
        <v>1</v>
      </c>
      <c r="C11" s="43" t="s">
        <v>2</v>
      </c>
      <c r="D11" s="43" t="s">
        <v>3</v>
      </c>
      <c r="E11" s="43" t="s">
        <v>4</v>
      </c>
      <c r="F11" s="43" t="s">
        <v>5</v>
      </c>
      <c r="G11" s="48" t="s">
        <v>6</v>
      </c>
      <c r="H11" s="48"/>
      <c r="I11" s="48"/>
      <c r="J11" s="48"/>
      <c r="K11" s="48"/>
      <c r="L11" s="48"/>
      <c r="M11" s="48"/>
      <c r="N11" s="43" t="s">
        <v>7</v>
      </c>
      <c r="O11" s="43"/>
      <c r="P11" s="43" t="s">
        <v>8</v>
      </c>
      <c r="Q11" s="43" t="s">
        <v>9</v>
      </c>
      <c r="R11" s="43" t="s">
        <v>10</v>
      </c>
      <c r="S11" s="44" t="s">
        <v>11</v>
      </c>
      <c r="T11" s="45"/>
      <c r="U11" s="43" t="s">
        <v>12</v>
      </c>
    </row>
    <row r="12" spans="2:21" s="16" customFormat="1" ht="98.25" customHeight="1" x14ac:dyDescent="0.2">
      <c r="B12" s="43"/>
      <c r="C12" s="43"/>
      <c r="D12" s="43"/>
      <c r="E12" s="43"/>
      <c r="F12" s="43"/>
      <c r="G12" s="42" t="s">
        <v>13</v>
      </c>
      <c r="H12" s="42" t="s">
        <v>14</v>
      </c>
      <c r="I12" s="42" t="s">
        <v>15</v>
      </c>
      <c r="J12" s="42" t="s">
        <v>16</v>
      </c>
      <c r="K12" s="42" t="s">
        <v>17</v>
      </c>
      <c r="L12" s="17" t="s">
        <v>18</v>
      </c>
      <c r="M12" s="42" t="s">
        <v>19</v>
      </c>
      <c r="N12" s="42" t="s">
        <v>20</v>
      </c>
      <c r="O12" s="42" t="s">
        <v>21</v>
      </c>
      <c r="P12" s="43"/>
      <c r="Q12" s="43"/>
      <c r="R12" s="43"/>
      <c r="S12" s="42" t="s">
        <v>22</v>
      </c>
      <c r="T12" s="17" t="s">
        <v>23</v>
      </c>
      <c r="U12" s="43"/>
    </row>
    <row r="13" spans="2:21" s="12" customFormat="1" ht="15" x14ac:dyDescent="0.25">
      <c r="B13" s="18" t="s">
        <v>24</v>
      </c>
      <c r="C13" s="18"/>
      <c r="D13" s="18"/>
      <c r="E13" s="18" t="s">
        <v>25</v>
      </c>
      <c r="F13" s="18" t="s">
        <v>26</v>
      </c>
      <c r="G13" s="18">
        <v>83101</v>
      </c>
      <c r="H13" s="18" t="s">
        <v>27</v>
      </c>
      <c r="I13" s="18" t="s">
        <v>28</v>
      </c>
      <c r="J13" s="18" t="s">
        <v>29</v>
      </c>
      <c r="K13" s="18" t="s">
        <v>30</v>
      </c>
      <c r="L13" s="18" t="s">
        <v>31</v>
      </c>
      <c r="M13" s="18"/>
      <c r="N13" s="18">
        <v>20240805</v>
      </c>
      <c r="O13" s="18">
        <v>20250209</v>
      </c>
      <c r="P13" s="18">
        <v>0</v>
      </c>
      <c r="Q13" s="18">
        <v>0</v>
      </c>
      <c r="R13" s="18" t="s">
        <v>32</v>
      </c>
      <c r="S13" s="18">
        <v>16</v>
      </c>
      <c r="T13" s="18" t="s">
        <v>33</v>
      </c>
      <c r="U13" s="18" t="s">
        <v>34</v>
      </c>
    </row>
    <row r="14" spans="2:21" s="12" customFormat="1" ht="15" x14ac:dyDescent="0.25">
      <c r="B14" s="18" t="s">
        <v>24</v>
      </c>
      <c r="C14" s="18"/>
      <c r="D14" s="18"/>
      <c r="E14" s="18" t="s">
        <v>38</v>
      </c>
      <c r="F14" s="18" t="s">
        <v>36</v>
      </c>
      <c r="G14" s="18">
        <v>83101</v>
      </c>
      <c r="H14" s="18" t="s">
        <v>27</v>
      </c>
      <c r="I14" s="18" t="s">
        <v>28</v>
      </c>
      <c r="J14" s="18" t="s">
        <v>29</v>
      </c>
      <c r="K14" s="18" t="s">
        <v>37</v>
      </c>
      <c r="L14" s="18" t="s">
        <v>31</v>
      </c>
      <c r="M14" s="18"/>
      <c r="N14" s="18">
        <v>20240805</v>
      </c>
      <c r="O14" s="18">
        <v>20250209</v>
      </c>
      <c r="P14" s="18">
        <v>0</v>
      </c>
      <c r="Q14" s="18">
        <v>0</v>
      </c>
      <c r="R14" s="18" t="s">
        <v>39</v>
      </c>
      <c r="S14" s="18">
        <v>16</v>
      </c>
      <c r="T14" s="18" t="s">
        <v>33</v>
      </c>
      <c r="U14" s="18" t="s">
        <v>34</v>
      </c>
    </row>
    <row r="15" spans="2:21" s="12" customFormat="1" ht="15" x14ac:dyDescent="0.25">
      <c r="B15" s="18" t="s">
        <v>24</v>
      </c>
      <c r="C15" s="18"/>
      <c r="D15" s="18"/>
      <c r="E15" s="18" t="s">
        <v>40</v>
      </c>
      <c r="F15" s="18" t="s">
        <v>36</v>
      </c>
      <c r="G15" s="18">
        <v>83101</v>
      </c>
      <c r="H15" s="18" t="s">
        <v>27</v>
      </c>
      <c r="I15" s="18" t="s">
        <v>28</v>
      </c>
      <c r="J15" s="18" t="s">
        <v>29</v>
      </c>
      <c r="K15" s="18" t="s">
        <v>37</v>
      </c>
      <c r="L15" s="18" t="s">
        <v>31</v>
      </c>
      <c r="M15" s="18"/>
      <c r="N15" s="18">
        <v>20240805</v>
      </c>
      <c r="O15" s="18">
        <v>20250209</v>
      </c>
      <c r="P15" s="18">
        <v>0</v>
      </c>
      <c r="Q15" s="18">
        <v>0</v>
      </c>
      <c r="R15" s="18" t="s">
        <v>41</v>
      </c>
      <c r="S15" s="18">
        <v>16</v>
      </c>
      <c r="T15" s="18" t="s">
        <v>33</v>
      </c>
      <c r="U15" s="18" t="s">
        <v>34</v>
      </c>
    </row>
    <row r="16" spans="2:21" s="12" customFormat="1" ht="15" x14ac:dyDescent="0.25">
      <c r="B16" s="18" t="s">
        <v>24</v>
      </c>
      <c r="C16" s="18"/>
      <c r="D16" s="18"/>
      <c r="E16" s="18" t="s">
        <v>42</v>
      </c>
      <c r="F16" s="18" t="s">
        <v>26</v>
      </c>
      <c r="G16" s="18">
        <v>83101</v>
      </c>
      <c r="H16" s="18" t="s">
        <v>27</v>
      </c>
      <c r="I16" s="18" t="s">
        <v>28</v>
      </c>
      <c r="J16" s="18" t="s">
        <v>29</v>
      </c>
      <c r="K16" s="18" t="s">
        <v>30</v>
      </c>
      <c r="L16" s="18" t="s">
        <v>31</v>
      </c>
      <c r="M16" s="18"/>
      <c r="N16" s="18">
        <v>20240805</v>
      </c>
      <c r="O16" s="18">
        <v>20250209</v>
      </c>
      <c r="P16" s="18">
        <v>0</v>
      </c>
      <c r="Q16" s="18">
        <v>0</v>
      </c>
      <c r="R16" s="18" t="s">
        <v>41</v>
      </c>
      <c r="S16" s="18">
        <v>16</v>
      </c>
      <c r="T16" s="18" t="s">
        <v>33</v>
      </c>
      <c r="U16" s="18" t="s">
        <v>34</v>
      </c>
    </row>
    <row r="17" spans="2:21" s="12" customFormat="1" ht="15" x14ac:dyDescent="0.25">
      <c r="B17" s="18" t="s">
        <v>24</v>
      </c>
      <c r="C17" s="18"/>
      <c r="D17" s="18"/>
      <c r="E17" s="18" t="s">
        <v>44</v>
      </c>
      <c r="F17" s="18" t="s">
        <v>36</v>
      </c>
      <c r="G17" s="18">
        <v>83101</v>
      </c>
      <c r="H17" s="18" t="s">
        <v>27</v>
      </c>
      <c r="I17" s="18" t="s">
        <v>28</v>
      </c>
      <c r="J17" s="18" t="s">
        <v>29</v>
      </c>
      <c r="K17" s="18" t="s">
        <v>37</v>
      </c>
      <c r="L17" s="18" t="s">
        <v>31</v>
      </c>
      <c r="M17" s="18"/>
      <c r="N17" s="18">
        <v>20240805</v>
      </c>
      <c r="O17" s="18">
        <v>20250209</v>
      </c>
      <c r="P17" s="18">
        <v>0</v>
      </c>
      <c r="Q17" s="18">
        <v>0</v>
      </c>
      <c r="R17" s="18" t="s">
        <v>45</v>
      </c>
      <c r="S17" s="18">
        <v>16</v>
      </c>
      <c r="T17" s="18" t="s">
        <v>33</v>
      </c>
      <c r="U17" s="18" t="s">
        <v>34</v>
      </c>
    </row>
    <row r="18" spans="2:21" s="12" customFormat="1" ht="15" x14ac:dyDescent="0.25">
      <c r="B18" s="18" t="s">
        <v>24</v>
      </c>
      <c r="C18" s="18"/>
      <c r="D18" s="18"/>
      <c r="E18" s="18" t="s">
        <v>61</v>
      </c>
      <c r="F18" s="18" t="s">
        <v>36</v>
      </c>
      <c r="G18" s="18">
        <v>83101</v>
      </c>
      <c r="H18" s="18" t="s">
        <v>27</v>
      </c>
      <c r="I18" s="18" t="s">
        <v>28</v>
      </c>
      <c r="J18" s="18" t="s">
        <v>29</v>
      </c>
      <c r="K18" s="18" t="s">
        <v>37</v>
      </c>
      <c r="L18" s="18" t="s">
        <v>31</v>
      </c>
      <c r="M18" s="18"/>
      <c r="N18" s="18">
        <v>20240801</v>
      </c>
      <c r="O18" s="18">
        <v>20250209</v>
      </c>
      <c r="P18" s="18">
        <v>0</v>
      </c>
      <c r="Q18" s="18">
        <v>0</v>
      </c>
      <c r="R18" s="18" t="s">
        <v>45</v>
      </c>
      <c r="S18" s="18">
        <v>16</v>
      </c>
      <c r="T18" s="18" t="s">
        <v>33</v>
      </c>
      <c r="U18" s="18" t="s">
        <v>34</v>
      </c>
    </row>
    <row r="19" spans="2:21" s="12" customFormat="1" ht="15" x14ac:dyDescent="0.25">
      <c r="B19" s="18" t="s">
        <v>24</v>
      </c>
      <c r="C19" s="18"/>
      <c r="D19" s="18"/>
      <c r="E19" s="18" t="s">
        <v>62</v>
      </c>
      <c r="F19" s="18" t="s">
        <v>36</v>
      </c>
      <c r="G19" s="18">
        <v>83101</v>
      </c>
      <c r="H19" s="18" t="s">
        <v>27</v>
      </c>
      <c r="I19" s="18" t="s">
        <v>28</v>
      </c>
      <c r="J19" s="18" t="s">
        <v>29</v>
      </c>
      <c r="K19" s="18" t="s">
        <v>37</v>
      </c>
      <c r="L19" s="18" t="s">
        <v>31</v>
      </c>
      <c r="M19" s="18"/>
      <c r="N19" s="18">
        <v>20240805</v>
      </c>
      <c r="O19" s="18">
        <v>20250209</v>
      </c>
      <c r="P19" s="18">
        <v>0</v>
      </c>
      <c r="Q19" s="18">
        <v>0</v>
      </c>
      <c r="R19" s="18" t="s">
        <v>39</v>
      </c>
      <c r="S19" s="18">
        <v>16</v>
      </c>
      <c r="T19" s="18" t="s">
        <v>33</v>
      </c>
      <c r="U19" s="18" t="s">
        <v>34</v>
      </c>
    </row>
    <row r="20" spans="2:21" s="12" customFormat="1" ht="15" x14ac:dyDescent="0.25">
      <c r="B20" s="18" t="s">
        <v>24</v>
      </c>
      <c r="C20" s="18"/>
      <c r="D20" s="18"/>
      <c r="E20" s="18" t="s">
        <v>63</v>
      </c>
      <c r="F20" s="18" t="s">
        <v>36</v>
      </c>
      <c r="G20" s="18">
        <v>83101</v>
      </c>
      <c r="H20" s="18" t="s">
        <v>27</v>
      </c>
      <c r="I20" s="18" t="s">
        <v>28</v>
      </c>
      <c r="J20" s="18" t="s">
        <v>29</v>
      </c>
      <c r="K20" s="18" t="s">
        <v>37</v>
      </c>
      <c r="L20" s="18" t="s">
        <v>31</v>
      </c>
      <c r="M20" s="18"/>
      <c r="N20" s="18">
        <v>20240805</v>
      </c>
      <c r="O20" s="18">
        <v>20250209</v>
      </c>
      <c r="P20" s="18">
        <v>0</v>
      </c>
      <c r="Q20" s="18">
        <v>0</v>
      </c>
      <c r="R20" s="18" t="s">
        <v>35</v>
      </c>
      <c r="S20" s="18">
        <v>16</v>
      </c>
      <c r="T20" s="18" t="s">
        <v>33</v>
      </c>
      <c r="U20" s="18" t="s">
        <v>34</v>
      </c>
    </row>
    <row r="21" spans="2:21" s="12" customFormat="1" ht="15" x14ac:dyDescent="0.25">
      <c r="B21" s="18" t="s">
        <v>24</v>
      </c>
      <c r="C21" s="18"/>
      <c r="D21" s="18"/>
      <c r="E21" s="18" t="s">
        <v>64</v>
      </c>
      <c r="F21" s="18" t="s">
        <v>36</v>
      </c>
      <c r="G21" s="18">
        <v>83101</v>
      </c>
      <c r="H21" s="18" t="s">
        <v>27</v>
      </c>
      <c r="I21" s="18" t="s">
        <v>28</v>
      </c>
      <c r="J21" s="18" t="s">
        <v>29</v>
      </c>
      <c r="K21" s="18" t="s">
        <v>37</v>
      </c>
      <c r="L21" s="18" t="s">
        <v>31</v>
      </c>
      <c r="M21" s="18"/>
      <c r="N21" s="18">
        <v>20240801</v>
      </c>
      <c r="O21" s="18">
        <v>20250209</v>
      </c>
      <c r="P21" s="18">
        <v>0</v>
      </c>
      <c r="Q21" s="18">
        <v>0</v>
      </c>
      <c r="R21" s="18" t="s">
        <v>35</v>
      </c>
      <c r="S21" s="18">
        <v>16</v>
      </c>
      <c r="T21" s="18" t="s">
        <v>33</v>
      </c>
      <c r="U21" s="18" t="s">
        <v>34</v>
      </c>
    </row>
    <row r="22" spans="2:21" s="12" customFormat="1" ht="15" x14ac:dyDescent="0.25">
      <c r="B22" s="18" t="s">
        <v>24</v>
      </c>
      <c r="C22" s="18"/>
      <c r="D22" s="18"/>
      <c r="E22" s="18" t="s">
        <v>65</v>
      </c>
      <c r="F22" s="18" t="s">
        <v>36</v>
      </c>
      <c r="G22" s="18">
        <v>83101</v>
      </c>
      <c r="H22" s="18" t="s">
        <v>27</v>
      </c>
      <c r="I22" s="18" t="s">
        <v>28</v>
      </c>
      <c r="J22" s="18" t="s">
        <v>29</v>
      </c>
      <c r="K22" s="18" t="s">
        <v>37</v>
      </c>
      <c r="L22" s="18" t="s">
        <v>31</v>
      </c>
      <c r="M22" s="18"/>
      <c r="N22" s="18">
        <v>20240906</v>
      </c>
      <c r="O22" s="18">
        <v>20250209</v>
      </c>
      <c r="P22" s="18">
        <v>0</v>
      </c>
      <c r="Q22" s="18">
        <v>0</v>
      </c>
      <c r="R22" s="18" t="s">
        <v>35</v>
      </c>
      <c r="S22" s="18">
        <v>16</v>
      </c>
      <c r="T22" s="18" t="s">
        <v>33</v>
      </c>
      <c r="U22" s="18" t="s">
        <v>34</v>
      </c>
    </row>
    <row r="23" spans="2:21" s="12" customFormat="1" ht="15" x14ac:dyDescent="0.25">
      <c r="B23" s="18" t="s">
        <v>24</v>
      </c>
      <c r="C23" s="18"/>
      <c r="D23" s="18"/>
      <c r="E23" s="18" t="s">
        <v>66</v>
      </c>
      <c r="F23" s="18" t="s">
        <v>36</v>
      </c>
      <c r="G23" s="18">
        <v>83101</v>
      </c>
      <c r="H23" s="18" t="s">
        <v>27</v>
      </c>
      <c r="I23" s="18" t="s">
        <v>28</v>
      </c>
      <c r="J23" s="18" t="s">
        <v>29</v>
      </c>
      <c r="K23" s="18" t="s">
        <v>37</v>
      </c>
      <c r="L23" s="18" t="s">
        <v>31</v>
      </c>
      <c r="M23" s="18"/>
      <c r="N23" s="18">
        <v>20240801</v>
      </c>
      <c r="O23" s="18">
        <v>20250209</v>
      </c>
      <c r="P23" s="18">
        <v>0</v>
      </c>
      <c r="Q23" s="18">
        <v>0</v>
      </c>
      <c r="R23" s="18" t="s">
        <v>43</v>
      </c>
      <c r="S23" s="18">
        <v>16</v>
      </c>
      <c r="T23" s="18" t="s">
        <v>33</v>
      </c>
      <c r="U23" s="18" t="s">
        <v>34</v>
      </c>
    </row>
    <row r="24" spans="2:21" s="12" customFormat="1" ht="15" x14ac:dyDescent="0.25">
      <c r="B24" s="18" t="s">
        <v>24</v>
      </c>
      <c r="C24" s="18"/>
      <c r="D24" s="18"/>
      <c r="E24" s="18" t="s">
        <v>67</v>
      </c>
      <c r="F24" s="18" t="s">
        <v>36</v>
      </c>
      <c r="G24" s="18">
        <v>83101</v>
      </c>
      <c r="H24" s="18" t="s">
        <v>27</v>
      </c>
      <c r="I24" s="18" t="s">
        <v>28</v>
      </c>
      <c r="J24" s="18" t="s">
        <v>29</v>
      </c>
      <c r="K24" s="18" t="s">
        <v>37</v>
      </c>
      <c r="L24" s="18" t="s">
        <v>31</v>
      </c>
      <c r="M24" s="18"/>
      <c r="N24" s="18">
        <v>20240801</v>
      </c>
      <c r="O24" s="18">
        <v>20250209</v>
      </c>
      <c r="P24" s="18">
        <v>0</v>
      </c>
      <c r="Q24" s="18">
        <v>0</v>
      </c>
      <c r="R24" s="18" t="s">
        <v>41</v>
      </c>
      <c r="S24" s="18">
        <v>16</v>
      </c>
      <c r="T24" s="18" t="s">
        <v>33</v>
      </c>
      <c r="U24" s="18" t="s">
        <v>34</v>
      </c>
    </row>
    <row r="25" spans="2:21" s="12" customFormat="1" ht="15" x14ac:dyDescent="0.25">
      <c r="B25" s="18" t="s">
        <v>24</v>
      </c>
      <c r="C25" s="18"/>
      <c r="D25" s="18"/>
      <c r="E25" s="18" t="s">
        <v>68</v>
      </c>
      <c r="F25" s="18" t="s">
        <v>36</v>
      </c>
      <c r="G25" s="18">
        <v>83101</v>
      </c>
      <c r="H25" s="18" t="s">
        <v>27</v>
      </c>
      <c r="I25" s="18" t="s">
        <v>28</v>
      </c>
      <c r="J25" s="18" t="s">
        <v>29</v>
      </c>
      <c r="K25" s="18" t="s">
        <v>37</v>
      </c>
      <c r="L25" s="18" t="s">
        <v>31</v>
      </c>
      <c r="M25" s="18"/>
      <c r="N25" s="18">
        <v>20240801</v>
      </c>
      <c r="O25" s="18">
        <v>20250209</v>
      </c>
      <c r="P25" s="18">
        <v>0</v>
      </c>
      <c r="Q25" s="18">
        <v>0</v>
      </c>
      <c r="R25" s="18" t="s">
        <v>69</v>
      </c>
      <c r="S25" s="18">
        <v>16</v>
      </c>
      <c r="T25" s="18" t="s">
        <v>33</v>
      </c>
      <c r="U25" s="18" t="s">
        <v>34</v>
      </c>
    </row>
    <row r="26" spans="2:21" s="12" customFormat="1" ht="15" x14ac:dyDescent="0.25">
      <c r="B26" s="18" t="s">
        <v>24</v>
      </c>
      <c r="C26" s="18"/>
      <c r="D26" s="18"/>
      <c r="E26" s="18" t="s">
        <v>70</v>
      </c>
      <c r="F26" s="18" t="s">
        <v>36</v>
      </c>
      <c r="G26" s="18">
        <v>83101</v>
      </c>
      <c r="H26" s="18" t="s">
        <v>27</v>
      </c>
      <c r="I26" s="18" t="s">
        <v>28</v>
      </c>
      <c r="J26" s="18" t="s">
        <v>29</v>
      </c>
      <c r="K26" s="18" t="s">
        <v>37</v>
      </c>
      <c r="L26" s="18" t="s">
        <v>31</v>
      </c>
      <c r="M26" s="18"/>
      <c r="N26" s="18">
        <v>20240801</v>
      </c>
      <c r="O26" s="18">
        <v>20250209</v>
      </c>
      <c r="P26" s="18">
        <v>0</v>
      </c>
      <c r="Q26" s="18">
        <v>0</v>
      </c>
      <c r="R26" s="18" t="s">
        <v>48</v>
      </c>
      <c r="S26" s="18">
        <v>16</v>
      </c>
      <c r="T26" s="18" t="s">
        <v>33</v>
      </c>
      <c r="U26" s="18" t="s">
        <v>34</v>
      </c>
    </row>
    <row r="27" spans="2:21" s="12" customFormat="1" ht="15" x14ac:dyDescent="0.25">
      <c r="B27" s="18" t="s">
        <v>24</v>
      </c>
      <c r="C27" s="18"/>
      <c r="D27" s="18"/>
      <c r="E27" s="18" t="s">
        <v>71</v>
      </c>
      <c r="F27" s="18" t="s">
        <v>36</v>
      </c>
      <c r="G27" s="18">
        <v>83101</v>
      </c>
      <c r="H27" s="18" t="s">
        <v>27</v>
      </c>
      <c r="I27" s="18" t="s">
        <v>28</v>
      </c>
      <c r="J27" s="18" t="s">
        <v>29</v>
      </c>
      <c r="K27" s="18" t="s">
        <v>37</v>
      </c>
      <c r="L27" s="18" t="s">
        <v>31</v>
      </c>
      <c r="M27" s="18"/>
      <c r="N27" s="18">
        <v>20240801</v>
      </c>
      <c r="O27" s="18">
        <v>20250209</v>
      </c>
      <c r="P27" s="18">
        <v>0</v>
      </c>
      <c r="Q27" s="18">
        <v>0</v>
      </c>
      <c r="R27" s="18" t="s">
        <v>48</v>
      </c>
      <c r="S27" s="18">
        <v>16</v>
      </c>
      <c r="T27" s="18" t="s">
        <v>33</v>
      </c>
      <c r="U27" s="18" t="s">
        <v>34</v>
      </c>
    </row>
    <row r="28" spans="2:21" s="12" customFormat="1" ht="15" x14ac:dyDescent="0.25">
      <c r="B28" s="18" t="s">
        <v>24</v>
      </c>
      <c r="C28" s="18"/>
      <c r="D28" s="18"/>
      <c r="E28" s="18" t="s">
        <v>49</v>
      </c>
      <c r="F28" s="18" t="s">
        <v>72</v>
      </c>
      <c r="G28" s="18">
        <v>83101</v>
      </c>
      <c r="H28" s="18" t="s">
        <v>27</v>
      </c>
      <c r="I28" s="18" t="s">
        <v>28</v>
      </c>
      <c r="J28" s="18" t="s">
        <v>29</v>
      </c>
      <c r="K28" s="18" t="s">
        <v>37</v>
      </c>
      <c r="L28" s="18" t="s">
        <v>73</v>
      </c>
      <c r="M28" s="18"/>
      <c r="N28" s="18">
        <v>20240922</v>
      </c>
      <c r="O28" s="18">
        <v>20250122</v>
      </c>
      <c r="P28" s="18">
        <v>0</v>
      </c>
      <c r="Q28" s="18">
        <v>0</v>
      </c>
      <c r="R28" s="18" t="s">
        <v>48</v>
      </c>
      <c r="S28" s="18">
        <v>22</v>
      </c>
      <c r="T28" s="18" t="s">
        <v>46</v>
      </c>
      <c r="U28" s="18" t="s">
        <v>47</v>
      </c>
    </row>
    <row r="29" spans="2:21" s="12" customFormat="1" ht="15" x14ac:dyDescent="0.25">
      <c r="B29" s="18" t="s">
        <v>24</v>
      </c>
      <c r="C29" s="18"/>
      <c r="D29" s="18"/>
      <c r="E29" s="18" t="s">
        <v>74</v>
      </c>
      <c r="F29" s="18" t="str">
        <f>CONCATENATE(G29,H29,I29,J29,K29,L29,M29)</f>
        <v>83101010030301CF1920100.0</v>
      </c>
      <c r="G29" s="18">
        <v>83101</v>
      </c>
      <c r="H29" s="18" t="s">
        <v>27</v>
      </c>
      <c r="I29" s="18" t="s">
        <v>28</v>
      </c>
      <c r="J29" s="18" t="s">
        <v>29</v>
      </c>
      <c r="K29" s="18" t="s">
        <v>75</v>
      </c>
      <c r="L29" s="18" t="s">
        <v>31</v>
      </c>
      <c r="M29" s="63"/>
      <c r="N29" s="18">
        <v>20241003</v>
      </c>
      <c r="O29" s="18">
        <v>20241231</v>
      </c>
      <c r="P29" s="18">
        <v>107757.44</v>
      </c>
      <c r="Q29" s="18">
        <v>4800</v>
      </c>
      <c r="R29" s="18" t="s">
        <v>69</v>
      </c>
      <c r="S29" s="18">
        <v>26</v>
      </c>
      <c r="T29" s="18" t="s">
        <v>76</v>
      </c>
      <c r="U29" s="18" t="s">
        <v>77</v>
      </c>
    </row>
    <row r="30" spans="2:21" s="12" customFormat="1" ht="15" x14ac:dyDescent="0.25">
      <c r="B30" s="18" t="s">
        <v>24</v>
      </c>
      <c r="C30" s="18"/>
      <c r="D30" s="18"/>
      <c r="E30" s="18" t="s">
        <v>78</v>
      </c>
      <c r="F30" s="18" t="str">
        <f>CONCATENATE(G30,H30,I30,J30,K30,L30,M30)</f>
        <v>83101010030301T0820100.06258</v>
      </c>
      <c r="G30" s="18">
        <v>83101</v>
      </c>
      <c r="H30" s="18" t="s">
        <v>27</v>
      </c>
      <c r="I30" s="18" t="s">
        <v>28</v>
      </c>
      <c r="J30" s="18" t="s">
        <v>29</v>
      </c>
      <c r="K30" s="18" t="s">
        <v>79</v>
      </c>
      <c r="L30" s="18" t="s">
        <v>31</v>
      </c>
      <c r="M30" s="63">
        <v>6258</v>
      </c>
      <c r="N30" s="18">
        <v>20241103</v>
      </c>
      <c r="O30" s="18">
        <v>20250131</v>
      </c>
      <c r="P30" s="18">
        <v>110417.09</v>
      </c>
      <c r="Q30" s="18">
        <v>4800</v>
      </c>
      <c r="R30" s="18" t="s">
        <v>43</v>
      </c>
      <c r="S30" s="18">
        <v>26</v>
      </c>
      <c r="T30" s="18" t="s">
        <v>76</v>
      </c>
      <c r="U30" s="18" t="s">
        <v>77</v>
      </c>
    </row>
    <row r="31" spans="2:21" ht="15" x14ac:dyDescent="0.25">
      <c r="B31" s="19" t="s">
        <v>50</v>
      </c>
      <c r="C31" s="20">
        <v>18</v>
      </c>
      <c r="D31" s="21"/>
      <c r="E31" s="21"/>
      <c r="F31" s="21"/>
      <c r="G31" s="21"/>
      <c r="H31" s="21"/>
      <c r="I31" s="21"/>
      <c r="J31" s="22"/>
      <c r="K31" s="21" t="s">
        <v>51</v>
      </c>
      <c r="L31" s="22"/>
      <c r="M31" s="20">
        <f>COUNTA(M29:M30)</f>
        <v>1</v>
      </c>
      <c r="N31" s="49" t="s">
        <v>52</v>
      </c>
      <c r="O31" s="49"/>
      <c r="P31" s="23">
        <f>SUM(P13:P30)</f>
        <v>218174.53</v>
      </c>
      <c r="Q31" s="24"/>
      <c r="R31" s="24"/>
      <c r="S31" s="24"/>
      <c r="T31" s="24"/>
      <c r="U31" s="25"/>
    </row>
    <row r="32" spans="2:21" x14ac:dyDescent="0.2">
      <c r="B32" s="19"/>
      <c r="C32" s="21"/>
      <c r="D32" s="21"/>
      <c r="E32" s="21"/>
      <c r="F32" s="21"/>
      <c r="G32" s="21"/>
      <c r="H32" s="21"/>
      <c r="I32" s="21"/>
      <c r="J32" s="21"/>
      <c r="K32" s="21"/>
      <c r="L32" s="26"/>
      <c r="M32" s="24"/>
      <c r="N32" s="27"/>
      <c r="O32" s="24"/>
      <c r="P32" s="24"/>
      <c r="Q32" s="24"/>
      <c r="R32" s="24"/>
      <c r="S32" s="24"/>
      <c r="T32" s="24"/>
      <c r="U32" s="25"/>
    </row>
    <row r="33" spans="2:21" ht="15" x14ac:dyDescent="0.25"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6"/>
      <c r="N33" s="50" t="s">
        <v>53</v>
      </c>
      <c r="O33" s="50"/>
      <c r="P33" s="50"/>
      <c r="Q33" s="23">
        <f>SUM(Q13:Q32)</f>
        <v>9600</v>
      </c>
      <c r="R33" s="24"/>
      <c r="S33" s="24"/>
      <c r="T33" s="24"/>
      <c r="U33" s="25"/>
    </row>
    <row r="34" spans="2:21" x14ac:dyDescent="0.2">
      <c r="B34" s="28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</row>
    <row r="35" spans="2:21" x14ac:dyDescent="0.2">
      <c r="B35" s="32" t="s">
        <v>54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2:21" x14ac:dyDescent="0.2">
      <c r="B36" s="32" t="s">
        <v>55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8" spans="2:21" ht="15" x14ac:dyDescent="0.25">
      <c r="B38" s="33"/>
      <c r="C38" s="34"/>
      <c r="D38" s="35"/>
    </row>
    <row r="39" spans="2:21" ht="15" x14ac:dyDescent="0.25">
      <c r="B39" s="51" t="s">
        <v>80</v>
      </c>
      <c r="C39" s="52"/>
      <c r="D39" s="53"/>
    </row>
    <row r="40" spans="2:21" ht="15" x14ac:dyDescent="0.25">
      <c r="B40" s="54" t="s">
        <v>56</v>
      </c>
      <c r="C40" s="55"/>
      <c r="D40" s="56"/>
    </row>
    <row r="41" spans="2:21" ht="15" x14ac:dyDescent="0.25">
      <c r="B41" s="36"/>
      <c r="C41" s="37"/>
      <c r="D41" s="38"/>
    </row>
    <row r="42" spans="2:21" ht="27" customHeight="1" x14ac:dyDescent="0.2">
      <c r="B42" s="57" t="s">
        <v>57</v>
      </c>
      <c r="C42" s="58"/>
      <c r="D42" s="59"/>
    </row>
    <row r="43" spans="2:21" ht="15" x14ac:dyDescent="0.25">
      <c r="B43" s="54" t="s">
        <v>58</v>
      </c>
      <c r="C43" s="55"/>
      <c r="D43" s="56"/>
    </row>
    <row r="44" spans="2:21" ht="15" x14ac:dyDescent="0.25">
      <c r="B44" s="36"/>
      <c r="C44" s="37"/>
      <c r="D44" s="38"/>
    </row>
    <row r="45" spans="2:21" ht="15" x14ac:dyDescent="0.25">
      <c r="B45" s="51"/>
      <c r="C45" s="52"/>
      <c r="D45" s="53"/>
    </row>
    <row r="46" spans="2:21" ht="15" x14ac:dyDescent="0.25">
      <c r="B46" s="54" t="s">
        <v>59</v>
      </c>
      <c r="C46" s="55"/>
      <c r="D46" s="56"/>
    </row>
    <row r="47" spans="2:21" ht="15" x14ac:dyDescent="0.25">
      <c r="B47" s="36"/>
      <c r="C47" s="37"/>
      <c r="D47" s="38"/>
    </row>
    <row r="48" spans="2:21" ht="15" x14ac:dyDescent="0.25">
      <c r="B48" s="60" t="s">
        <v>81</v>
      </c>
      <c r="C48" s="61"/>
      <c r="D48" s="62"/>
    </row>
    <row r="49" spans="2:4" ht="15" x14ac:dyDescent="0.25">
      <c r="B49" s="54" t="s">
        <v>60</v>
      </c>
      <c r="C49" s="55"/>
      <c r="D49" s="56"/>
    </row>
    <row r="50" spans="2:4" ht="15" x14ac:dyDescent="0.25">
      <c r="B50" s="39"/>
      <c r="C50" s="40"/>
      <c r="D50" s="41"/>
    </row>
  </sheetData>
  <mergeCells count="23">
    <mergeCell ref="N31:O31"/>
    <mergeCell ref="N33:P33"/>
    <mergeCell ref="B39:D39"/>
    <mergeCell ref="B40:D40"/>
    <mergeCell ref="B42:D42"/>
    <mergeCell ref="B49:D49"/>
    <mergeCell ref="B43:D43"/>
    <mergeCell ref="B45:D45"/>
    <mergeCell ref="B46:D46"/>
    <mergeCell ref="B48:D48"/>
    <mergeCell ref="Q11:Q12"/>
    <mergeCell ref="R11:R12"/>
    <mergeCell ref="S11:T11"/>
    <mergeCell ref="U11:U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7B4DD77F-6FCE-4408-9398-721FEDFBE2DA}"/>
  </dataValidations>
  <pageMargins left="0.7" right="0.7" top="0.75" bottom="0.75" header="0.3" footer="0.3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6B909-6A2F-4D4B-ABE7-FE5FE7686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C105A5-243C-4A1E-A4F3-099BFF09A3A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47eb2a9-0995-487d-b581-31952b6f3b7d"/>
    <ds:schemaRef ds:uri="http://purl.org/dc/terms/"/>
    <ds:schemaRef ds:uri="fee09577-4e6c-4452-8b16-26e9b03c72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8D622C-6A24-4DE3-9164-B9891CE69D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II D4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2024-07-05T20:05:49Z</cp:lastPrinted>
  <dcterms:created xsi:type="dcterms:W3CDTF">2024-07-05T19:51:36Z</dcterms:created>
  <dcterms:modified xsi:type="dcterms:W3CDTF">2025-01-09T17:37:56Z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