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jercicio 2015\Subdirección de Seguimiento y Análisis del Gasto\Repositorio de Información\Portal de Cumplimiento a la LGCG\Observaciones al Portal\Documento Excel\"/>
    </mc:Choice>
  </mc:AlternateContent>
  <bookViews>
    <workbookView xWindow="0" yWindow="0" windowWidth="21600" windowHeight="9135"/>
  </bookViews>
  <sheets>
    <sheet name="Obligaciones y Empréstitos" sheetId="5" r:id="rId1"/>
  </sheets>
  <definedNames>
    <definedName name="_xlnm.Print_Area" localSheetId="0">'Obligaciones y Empréstitos'!$A$1:$K$87</definedName>
  </definedNames>
  <calcPr calcId="152511"/>
</workbook>
</file>

<file path=xl/calcChain.xml><?xml version="1.0" encoding="utf-8"?>
<calcChain xmlns="http://schemas.openxmlformats.org/spreadsheetml/2006/main">
  <c r="K59" i="5" l="1"/>
  <c r="C35" i="5" l="1"/>
  <c r="K25" i="5" l="1"/>
  <c r="K18" i="5"/>
  <c r="K10" i="5"/>
  <c r="K27" i="5" l="1"/>
  <c r="K29" i="5" s="1"/>
  <c r="K61" i="5" s="1"/>
</calcChain>
</file>

<file path=xl/sharedStrings.xml><?xml version="1.0" encoding="utf-8"?>
<sst xmlns="http://schemas.openxmlformats.org/spreadsheetml/2006/main" count="214" uniqueCount="92">
  <si>
    <t>PUEBLA</t>
  </si>
  <si>
    <t>SISTEMA OPERADOR DE LOS SERVICIOS DE AGUA POTABLE Y ALCANTARILLADO DEL MUNICIPIO DE PUEBLA</t>
  </si>
  <si>
    <t>BANOBRAS</t>
  </si>
  <si>
    <t>PARTICIPACIONES FEDERALES</t>
  </si>
  <si>
    <t>INVERSIÓN PÚBLICA PRODUCTIVA</t>
  </si>
  <si>
    <t>VENUSTIANO CARRANZA</t>
  </si>
  <si>
    <t>CARRETERAS DE CUOTA PUEBLA</t>
  </si>
  <si>
    <t>FIDEICOMISO PÚBLICO DE LA RESERVA TERRITORIAL ATLIXCAYOTL-QUETZALCOATL</t>
  </si>
  <si>
    <t>BBVA BANCOMER</t>
  </si>
  <si>
    <t>INGRESOS PROPIOS</t>
  </si>
  <si>
    <t xml:space="preserve">GOBIERNO DEL ESTADO </t>
  </si>
  <si>
    <t>INTERACCIONES</t>
  </si>
  <si>
    <t>GOBIERNO DEL ESTADO</t>
  </si>
  <si>
    <t>LIBRES</t>
  </si>
  <si>
    <t>HUAUCHINANGO</t>
  </si>
  <si>
    <t>TEHUACAN</t>
  </si>
  <si>
    <t xml:space="preserve">ACREDITADO </t>
  </si>
  <si>
    <t xml:space="preserve">ACREEDOR </t>
  </si>
  <si>
    <t>FUENTE O GARANTÍA DE PAGO</t>
  </si>
  <si>
    <t>DESTINO</t>
  </si>
  <si>
    <t>PLAZO MÁXIMO
 (MESES)</t>
  </si>
  <si>
    <t>FECHA DE INSCRIPCIÓN EN EL REGISTRO DE OBLIGACIONES Y EMPRÉSTITOS</t>
  </si>
  <si>
    <t>ÚNICO DEL ESTADO</t>
  </si>
  <si>
    <t>DE ENTIDADES FEDERATIVAS Y MUNICIPIOS DE LA SHCP</t>
  </si>
  <si>
    <t>BONO CUPÓN CERO</t>
  </si>
  <si>
    <t>A) 300</t>
  </si>
  <si>
    <t>B) 232</t>
  </si>
  <si>
    <t>MONTO ORIGINAL
(PESOS)</t>
  </si>
  <si>
    <t>CRÉDITOS DE DEUDA DIRECTA DEL GOBIERNO DEL ESTADO</t>
  </si>
  <si>
    <t>CRÉDITOS DE DEUDA AVALADA O CONTINGENTE DEL GOBIERNO DEL ESTADO</t>
  </si>
  <si>
    <t>SISTEMAS OPERADORES</t>
  </si>
  <si>
    <t>ORGANISMOS ESTATALES</t>
  </si>
  <si>
    <t>CRÉDITOS SIN AVAL NI GARANTÍA DEL GOBIERNO DEL ESTADO</t>
  </si>
  <si>
    <t>MUNICIPIOS</t>
  </si>
  <si>
    <t>TOTAL DE LA DEUDA DIRECTA</t>
  </si>
  <si>
    <t>SUBTOTAL SISTEMAS OPERADORES</t>
  </si>
  <si>
    <t>SUBTOTAL ORGANISMOS ESTATALES</t>
  </si>
  <si>
    <t>TOTAL DEUDA SIN AVAL NI GARANTÍA DEL GOBIERNO DEL ESTADO</t>
  </si>
  <si>
    <t>GRAN TOTAL DEUDA DIRECTA, AVALADA O CONTINGENTE  Y SIN AVAL NI GARANTÍA DEL GOBIERNO DEL ESTADO</t>
  </si>
  <si>
    <t>OTRAS OBLIGACIONES QUE SERÁN CUBIERTAS POR LA FEDERACIÓN CON LA REDENCIÓN DE LOS BONOS CUPÓN CERO</t>
  </si>
  <si>
    <t xml:space="preserve">                     TOTAL DEUDA AVALADA O CONTINGENTE DEL GOBIERNO DEL ESTADO</t>
  </si>
  <si>
    <t xml:space="preserve">                                               TOTAL DEUDA DIRECTA Y AVALADA O CONTINGENTE DEL GOBIERNO DEL ESTADO</t>
  </si>
  <si>
    <r>
      <t xml:space="preserve">PARTICIPACIONES AFECTADAS </t>
    </r>
    <r>
      <rPr>
        <b/>
        <sz val="12"/>
        <color indexed="9"/>
        <rFont val="Arial"/>
        <family val="2"/>
      </rPr>
      <t>*</t>
    </r>
  </si>
  <si>
    <t>PLAZO</t>
  </si>
  <si>
    <t>SUMINISTRO, PROVISIÓN, INSTALACIÓN, CONSERVACIÓN Y MANTENIMIENTO DEL EQUIPO NECESARIO PARA SUSTITUIR EL ACTUAL SISTEMA DE ALUMBRADO PÚBLICO</t>
  </si>
  <si>
    <t>INFRAENERGÍA
S.A. DE C.V.</t>
  </si>
  <si>
    <t>RECEPTOR DEL SERVICIO</t>
  </si>
  <si>
    <t>MUNICIPIO DE ACATLÁN</t>
  </si>
  <si>
    <t>MUNICIPIO DE AMOZOC</t>
  </si>
  <si>
    <t>MUNICIPIO DE LIBRES</t>
  </si>
  <si>
    <t>MUNICIPIO DE SAN SALVADOR EL SECO</t>
  </si>
  <si>
    <t>10 AÑOS
(120 MESES)</t>
  </si>
  <si>
    <t>NO DISPONIBLE</t>
  </si>
  <si>
    <t>PPS MUNICIPALES</t>
  </si>
  <si>
    <t>FAIS</t>
  </si>
  <si>
    <t>MUNICIPIO DE ACATZINGO</t>
  </si>
  <si>
    <t>MUNICIPIO DE ATLIXCO</t>
  </si>
  <si>
    <t>MUNICIPIO DE TLACOTEPEC DE BENITO JUÁREZ</t>
  </si>
  <si>
    <t>* El porcentaje o monto de Participaciones Afectadas de cada municipio es de acuerdo a su contrato.</t>
  </si>
  <si>
    <r>
      <t>IMPORTE DEL
PROYECTO</t>
    </r>
    <r>
      <rPr>
        <b/>
        <sz val="12"/>
        <color indexed="9"/>
        <rFont val="Arial"/>
        <family val="2"/>
      </rPr>
      <t>***</t>
    </r>
  </si>
  <si>
    <r>
      <t xml:space="preserve">DE ENTIDADES FEDERATIVAS Y MUNICIPIOS DE LA SHCP </t>
    </r>
    <r>
      <rPr>
        <b/>
        <sz val="12"/>
        <color theme="0"/>
        <rFont val="Arial"/>
        <family val="2"/>
      </rPr>
      <t>**</t>
    </r>
  </si>
  <si>
    <t>*** Ei importe corresponde al costo final total del proyecto PPS, establecido en los contratos respectivos.</t>
  </si>
  <si>
    <t>CUAUTEMPAN</t>
  </si>
  <si>
    <t>CUETZALAN DEL PROGRESO</t>
  </si>
  <si>
    <t>CHIAUTLA</t>
  </si>
  <si>
    <t>CHICHIQUILA</t>
  </si>
  <si>
    <t>FRANCISCO Z. MENA</t>
  </si>
  <si>
    <t>SAN PEDRO CHOLULA</t>
  </si>
  <si>
    <t>SANTIAGO MIAHUATLÁN</t>
  </si>
  <si>
    <t>TEPATLAXCO DE HIDALGO</t>
  </si>
  <si>
    <t>TLACUILOTEPEC</t>
  </si>
  <si>
    <t>ZACATLÁN</t>
  </si>
  <si>
    <t>XICOTEPEC</t>
  </si>
  <si>
    <t>MUNICIPIO DE SAN MARTÍN TEXMELUCAN</t>
  </si>
  <si>
    <t>COXCATLÁN</t>
  </si>
  <si>
    <t>COYOMEAPAN</t>
  </si>
  <si>
    <t>***En este Programa el principal es cubierto por la Federación a través de la redención de los Bonos Cupón Cero adquiridos por el Fondo de Apoyo para Infraestructura y Seguridad.</t>
  </si>
  <si>
    <t>****En este Programa el principal es cubierto por la Federación a través de la redención de los Bonos Cupón Cero adquiridos por el Fondo de Reconstrucción de Entidades Federativas.</t>
  </si>
  <si>
    <r>
      <t>BBVA BANCOMER</t>
    </r>
    <r>
      <rPr>
        <sz val="12"/>
        <color theme="1"/>
        <rFont val="Arial"/>
        <family val="2"/>
      </rPr>
      <t>**</t>
    </r>
  </si>
  <si>
    <t>**El 26 de diciembre de 2014, BBVA Bancomer y Banco Interacciones notificaron al Estado de Puebla que a través de un Contrato de Cesión y su Convenio Modificatorio celebrados el 10 y 18 de diciembre de 2014, Banco Interacciones realizó la Cesión a favor de BBVA Bancomer, de los derechos y obligaciones de la Porción A del Contrato de Crédito, cuyo saldo a la fecha de formalización fue de 2 mil 900 millones 191 mil pesos. Esta operación no genera al Gobierno del Estado de Puebla obligaciones adicionales a las originalmente pactadas.</t>
  </si>
  <si>
    <t>GOBIERNO DEL ESTADO (Programa de Financiamiento para la Infraestructura y Seguridad)***</t>
  </si>
  <si>
    <t>GOBIERNO DEL ESTADO (Fondo de Reconstrucción de Entidades Federativas)****</t>
  </si>
  <si>
    <t>** Fuente: Apartado de Registro de Obligaciones y Emprestitos de Entidades Federativas y Municipios de la Secretaría de Hacienda y Crédito Público (SHCP). La información correspondiente a los municipios de Acatzingo, San Martín Texmelucan y Tlacotepec de Benito Juárez será reportada una vez que éstos notifiquen a esta secretaría el registro correspondiente, o lo informe en su portal la SHCP.</t>
  </si>
  <si>
    <t>SAN GREGORIO ATZOMPA</t>
  </si>
  <si>
    <t>SAN MATÍAS TLALANCALECA</t>
  </si>
  <si>
    <t>*El porcentaje de Participaciones Afectadas de los municipios son contractuales,  excepto Huauchinango y Libres, de los cuales corresponde al servicio de deuda proyectado entre las participaciones estimadas a percibir para el ejercicio 2015. Los municipios de Coxcatlán, Coyomeapan, Cuautempan, Chichiquila y Zacatlán contrataron un crédito que se paga con recuros del FISMDF, por lo que sus participaciones no se ven afectadas.</t>
  </si>
  <si>
    <t>TETELA DE OCAMPO</t>
  </si>
  <si>
    <t>*****</t>
  </si>
  <si>
    <t>*****Crédito del municipio de Tetela de Ocampo contratado el 18 de Diciembre de 2014, con Oficio No. DDP-D106.273/2015 del 27 de Marzo de 2015, se encuentra en trámite de inscripción en el Registro de Obligaciones y Empréstitos de Entidades y Municipios de la Secretaría de Hacienda y Crédito Público.</t>
  </si>
  <si>
    <t>******</t>
  </si>
  <si>
    <t>******Crédito del municipio de Xicotepec contratado el 11 de Diciembre de 2014, con Oficios Nos. DDP-D057.143/2015 y DDP-D087.214/2015 de fechas 12 de febrero y 06 de marzo de 2015, respectivamente, se encuentra en trámite de inscripción en el Registro de Obligaciones y Empréstitos de Entidades y Municipios de la Secretaría de Hacienda y Crédito Público.</t>
  </si>
  <si>
    <t>SALDO AL 31 DE MARZO DE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</si>
</sst>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theme="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3366"/>
        <bgColor indexed="64"/>
      </patternFill>
    </fill>
  </fills>
  <borders count="23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/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143">
    <xf numFmtId="0" fontId="0" fillId="0" borderId="0" xfId="0"/>
    <xf numFmtId="0" fontId="4" fillId="2" borderId="0" xfId="0" applyFont="1" applyFill="1" applyBorder="1" applyAlignment="1">
      <alignment horizontal="center" vertical="center" wrapText="1"/>
    </xf>
    <xf numFmtId="14" fontId="4" fillId="2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vertical="center" wrapText="1"/>
    </xf>
    <xf numFmtId="164" fontId="3" fillId="2" borderId="0" xfId="1" applyNumberFormat="1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14" fontId="3" fillId="2" borderId="0" xfId="0" applyNumberFormat="1" applyFont="1" applyFill="1" applyBorder="1" applyAlignment="1">
      <alignment horizontal="center" vertical="center" wrapText="1"/>
    </xf>
    <xf numFmtId="43" fontId="3" fillId="2" borderId="0" xfId="1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"/>
    </xf>
    <xf numFmtId="43" fontId="3" fillId="2" borderId="0" xfId="1" applyFont="1" applyFill="1" applyBorder="1" applyAlignment="1">
      <alignment vertical="center" wrapText="1"/>
    </xf>
    <xf numFmtId="43" fontId="3" fillId="2" borderId="0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left" vertical="center" indent="2"/>
    </xf>
    <xf numFmtId="0" fontId="4" fillId="2" borderId="0" xfId="0" applyFont="1" applyFill="1" applyBorder="1" applyAlignment="1">
      <alignment horizontal="left" vertical="center" indent="5"/>
    </xf>
    <xf numFmtId="43" fontId="4" fillId="2" borderId="0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indent="12"/>
    </xf>
    <xf numFmtId="0" fontId="4" fillId="2" borderId="0" xfId="0" applyFont="1" applyFill="1" applyBorder="1" applyAlignment="1">
      <alignment horizontal="left" vertical="center" indent="20"/>
    </xf>
    <xf numFmtId="0" fontId="3" fillId="2" borderId="6" xfId="0" applyFont="1" applyFill="1" applyBorder="1" applyAlignment="1">
      <alignment vertical="center" wrapText="1"/>
    </xf>
    <xf numFmtId="14" fontId="8" fillId="4" borderId="11" xfId="1" applyNumberFormat="1" applyFont="1" applyFill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3" fontId="3" fillId="0" borderId="0" xfId="1" applyNumberFormat="1" applyFont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164" fontId="11" fillId="2" borderId="4" xfId="1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horizontal="center" vertical="center" wrapText="1"/>
    </xf>
    <xf numFmtId="43" fontId="11" fillId="2" borderId="4" xfId="1" applyNumberFormat="1" applyFont="1" applyFill="1" applyBorder="1" applyAlignment="1">
      <alignment vertical="center" wrapText="1"/>
    </xf>
    <xf numFmtId="164" fontId="11" fillId="2" borderId="1" xfId="1" applyNumberFormat="1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2" borderId="1" xfId="1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164" fontId="11" fillId="2" borderId="2" xfId="1" applyNumberFormat="1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43" fontId="11" fillId="2" borderId="2" xfId="1" applyNumberFormat="1" applyFont="1" applyFill="1" applyBorder="1" applyAlignment="1">
      <alignment vertical="center" wrapText="1"/>
    </xf>
    <xf numFmtId="0" fontId="11" fillId="2" borderId="4" xfId="0" applyFont="1" applyFill="1" applyBorder="1" applyAlignment="1">
      <alignment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164" fontId="11" fillId="2" borderId="0" xfId="1" applyNumberFormat="1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14" fontId="11" fillId="2" borderId="0" xfId="0" applyNumberFormat="1" applyFont="1" applyFill="1" applyBorder="1" applyAlignment="1">
      <alignment horizontal="center" vertical="center" wrapText="1"/>
    </xf>
    <xf numFmtId="43" fontId="11" fillId="2" borderId="0" xfId="1" applyNumberFormat="1" applyFont="1" applyFill="1" applyBorder="1" applyAlignment="1">
      <alignment vertical="center" wrapText="1"/>
    </xf>
    <xf numFmtId="10" fontId="11" fillId="2" borderId="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1" applyNumberFormat="1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10" fontId="11" fillId="0" borderId="2" xfId="0" applyNumberFormat="1" applyFont="1" applyBorder="1" applyAlignment="1">
      <alignment horizontal="center" vertical="center" wrapText="1"/>
    </xf>
    <xf numFmtId="14" fontId="11" fillId="0" borderId="2" xfId="0" applyNumberFormat="1" applyFont="1" applyBorder="1" applyAlignment="1">
      <alignment horizontal="center" vertical="center" wrapText="1"/>
    </xf>
    <xf numFmtId="43" fontId="11" fillId="0" borderId="2" xfId="1" applyNumberFormat="1" applyFont="1" applyBorder="1" applyAlignment="1">
      <alignment vertical="center" wrapText="1"/>
    </xf>
    <xf numFmtId="165" fontId="11" fillId="2" borderId="4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4" fontId="11" fillId="0" borderId="1" xfId="0" applyNumberFormat="1" applyFont="1" applyBorder="1" applyAlignment="1">
      <alignment horizontal="center" vertical="center" wrapText="1"/>
    </xf>
    <xf numFmtId="43" fontId="11" fillId="0" borderId="1" xfId="1" applyNumberFormat="1" applyFont="1" applyBorder="1" applyAlignment="1">
      <alignment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4" fontId="11" fillId="2" borderId="1" xfId="0" applyNumberFormat="1" applyFont="1" applyFill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14" fontId="11" fillId="0" borderId="4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43" fontId="11" fillId="0" borderId="1" xfId="1" applyNumberFormat="1" applyFont="1" applyFill="1" applyBorder="1" applyAlignment="1">
      <alignment vertical="center" wrapText="1"/>
    </xf>
    <xf numFmtId="43" fontId="11" fillId="0" borderId="2" xfId="1" applyNumberFormat="1" applyFont="1" applyFill="1" applyBorder="1" applyAlignment="1">
      <alignment vertical="center" wrapText="1"/>
    </xf>
    <xf numFmtId="43" fontId="2" fillId="0" borderId="14" xfId="1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vertical="center" wrapText="1"/>
    </xf>
    <xf numFmtId="164" fontId="11" fillId="2" borderId="3" xfId="1" applyNumberFormat="1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10" fontId="11" fillId="2" borderId="3" xfId="0" applyNumberFormat="1" applyFont="1" applyFill="1" applyBorder="1" applyAlignment="1">
      <alignment horizontal="center" vertical="center" wrapText="1"/>
    </xf>
    <xf numFmtId="14" fontId="11" fillId="2" borderId="3" xfId="0" applyNumberFormat="1" applyFont="1" applyFill="1" applyBorder="1" applyAlignment="1">
      <alignment horizontal="center" vertical="center" wrapText="1"/>
    </xf>
    <xf numFmtId="43" fontId="11" fillId="2" borderId="3" xfId="1" applyNumberFormat="1" applyFont="1" applyFill="1" applyBorder="1" applyAlignment="1">
      <alignment vertical="center" wrapText="1"/>
    </xf>
    <xf numFmtId="4" fontId="11" fillId="2" borderId="4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10" fontId="11" fillId="0" borderId="1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Alignment="1">
      <alignment horizontal="center" vertical="center"/>
    </xf>
    <xf numFmtId="9" fontId="0" fillId="0" borderId="0" xfId="0" applyNumberFormat="1" applyFill="1" applyAlignment="1">
      <alignment horizontal="center" vertical="center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4" xfId="1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0" fontId="11" fillId="0" borderId="0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7" fillId="3" borderId="8" xfId="2" applyFont="1" applyFill="1" applyBorder="1" applyAlignment="1">
      <alignment horizontal="center" vertical="center" wrapText="1"/>
    </xf>
    <xf numFmtId="0" fontId="7" fillId="3" borderId="10" xfId="2" applyFont="1" applyFill="1" applyBorder="1" applyAlignment="1">
      <alignment horizontal="center" vertical="center" wrapText="1"/>
    </xf>
    <xf numFmtId="0" fontId="7" fillId="3" borderId="19" xfId="2" applyFont="1" applyFill="1" applyBorder="1" applyAlignment="1">
      <alignment horizontal="center" vertical="center" wrapText="1"/>
    </xf>
    <xf numFmtId="0" fontId="7" fillId="3" borderId="20" xfId="2" applyFont="1" applyFill="1" applyBorder="1" applyAlignment="1">
      <alignment horizontal="center" vertical="center" wrapText="1"/>
    </xf>
    <xf numFmtId="0" fontId="7" fillId="3" borderId="7" xfId="2" applyFont="1" applyFill="1" applyBorder="1" applyAlignment="1">
      <alignment horizontal="center" vertical="center" wrapText="1"/>
    </xf>
    <xf numFmtId="0" fontId="7" fillId="3" borderId="11" xfId="2" applyFont="1" applyFill="1" applyBorder="1" applyAlignment="1">
      <alignment horizontal="center" vertical="center" wrapText="1"/>
    </xf>
    <xf numFmtId="0" fontId="7" fillId="4" borderId="7" xfId="2" applyFont="1" applyFill="1" applyBorder="1" applyAlignment="1">
      <alignment horizontal="center" vertical="center" wrapText="1"/>
    </xf>
    <xf numFmtId="0" fontId="7" fillId="4" borderId="11" xfId="2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1" fillId="2" borderId="1" xfId="0" applyFont="1" applyFill="1" applyBorder="1" applyAlignment="1">
      <alignment horizontal="justify" vertical="center" wrapText="1"/>
    </xf>
    <xf numFmtId="14" fontId="8" fillId="4" borderId="21" xfId="1" applyNumberFormat="1" applyFont="1" applyFill="1" applyBorder="1" applyAlignment="1">
      <alignment horizontal="center" vertical="center" wrapText="1"/>
    </xf>
    <xf numFmtId="14" fontId="8" fillId="4" borderId="22" xfId="1" applyNumberFormat="1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horizontal="center" vertical="center" wrapText="1"/>
    </xf>
    <xf numFmtId="0" fontId="7" fillId="3" borderId="12" xfId="2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/>
    </xf>
    <xf numFmtId="14" fontId="8" fillId="4" borderId="7" xfId="1" applyNumberFormat="1" applyFont="1" applyFill="1" applyBorder="1" applyAlignment="1">
      <alignment horizontal="center" vertical="center" wrapText="1"/>
    </xf>
    <xf numFmtId="10" fontId="11" fillId="2" borderId="4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4" fontId="11" fillId="2" borderId="4" xfId="0" applyNumberFormat="1" applyFont="1" applyFill="1" applyBorder="1" applyAlignment="1">
      <alignment horizontal="center" vertical="center" wrapText="1"/>
    </xf>
    <xf numFmtId="14" fontId="11" fillId="2" borderId="1" xfId="0" applyNumberFormat="1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0" fillId="0" borderId="1" xfId="0" applyBorder="1"/>
    <xf numFmtId="0" fontId="11" fillId="2" borderId="2" xfId="0" applyFont="1" applyFill="1" applyBorder="1" applyAlignment="1">
      <alignment horizontal="justify" vertical="center" wrapText="1"/>
    </xf>
    <xf numFmtId="0" fontId="10" fillId="0" borderId="0" xfId="0" applyFont="1" applyBorder="1" applyAlignment="1">
      <alignment horizontal="left" vertical="center"/>
    </xf>
    <xf numFmtId="0" fontId="7" fillId="3" borderId="15" xfId="2" applyFont="1" applyFill="1" applyBorder="1" applyAlignment="1">
      <alignment horizontal="center" vertical="center" wrapText="1"/>
    </xf>
    <xf numFmtId="0" fontId="7" fillId="3" borderId="17" xfId="2" applyFont="1" applyFill="1" applyBorder="1" applyAlignment="1">
      <alignment horizontal="center" vertical="center" wrapText="1"/>
    </xf>
    <xf numFmtId="0" fontId="7" fillId="3" borderId="16" xfId="2" applyFont="1" applyFill="1" applyBorder="1" applyAlignment="1">
      <alignment horizontal="center" vertical="center" wrapText="1"/>
    </xf>
    <xf numFmtId="0" fontId="7" fillId="3" borderId="18" xfId="2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colors>
    <mruColors>
      <color rgb="FF003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showGridLines="0" tabSelected="1" view="pageBreakPreview" topLeftCell="A64" zoomScale="70" zoomScaleNormal="70" zoomScaleSheetLayoutView="70" workbookViewId="0">
      <selection activeCell="D77" sqref="D77:E77"/>
    </sheetView>
  </sheetViews>
  <sheetFormatPr baseColWidth="10" defaultRowHeight="12" x14ac:dyDescent="0.25"/>
  <cols>
    <col min="1" max="1" width="5.140625" style="8" customWidth="1"/>
    <col min="2" max="2" width="52.5703125" style="8" customWidth="1"/>
    <col min="3" max="3" width="18.7109375" style="8" customWidth="1"/>
    <col min="4" max="4" width="14.28515625" style="8" customWidth="1"/>
    <col min="5" max="5" width="33.7109375" style="8" customWidth="1"/>
    <col min="6" max="6" width="17.7109375" style="8" customWidth="1"/>
    <col min="7" max="7" width="28.5703125" style="8" customWidth="1"/>
    <col min="8" max="8" width="17.42578125" style="8" customWidth="1"/>
    <col min="9" max="9" width="22.28515625" style="9" customWidth="1"/>
    <col min="10" max="10" width="17.7109375" style="9" customWidth="1"/>
    <col min="11" max="11" width="17.28515625" style="8" customWidth="1"/>
    <col min="12" max="13" width="18.28515625" style="8" bestFit="1" customWidth="1"/>
    <col min="14" max="16384" width="11.42578125" style="8"/>
  </cols>
  <sheetData>
    <row r="1" spans="1:13" ht="27" customHeight="1" x14ac:dyDescent="0.25">
      <c r="B1" s="111" t="s">
        <v>16</v>
      </c>
      <c r="C1" s="115" t="s">
        <v>27</v>
      </c>
      <c r="D1" s="115" t="s">
        <v>20</v>
      </c>
      <c r="E1" s="115" t="s">
        <v>19</v>
      </c>
      <c r="F1" s="115" t="s">
        <v>17</v>
      </c>
      <c r="G1" s="115" t="s">
        <v>18</v>
      </c>
      <c r="H1" s="117" t="s">
        <v>42</v>
      </c>
      <c r="I1" s="129" t="s">
        <v>21</v>
      </c>
      <c r="J1" s="129"/>
      <c r="K1" s="124" t="s">
        <v>91</v>
      </c>
    </row>
    <row r="2" spans="1:13" s="3" customFormat="1" ht="51" customHeight="1" x14ac:dyDescent="0.25">
      <c r="B2" s="112"/>
      <c r="C2" s="116"/>
      <c r="D2" s="116"/>
      <c r="E2" s="116"/>
      <c r="F2" s="116"/>
      <c r="G2" s="116"/>
      <c r="H2" s="118"/>
      <c r="I2" s="19" t="s">
        <v>22</v>
      </c>
      <c r="J2" s="19" t="s">
        <v>23</v>
      </c>
      <c r="K2" s="125"/>
    </row>
    <row r="3" spans="1:13" s="3" customFormat="1" ht="4.5" customHeight="1" x14ac:dyDescent="0.25">
      <c r="B3" s="1"/>
      <c r="C3" s="2"/>
      <c r="D3" s="1"/>
      <c r="E3" s="1"/>
      <c r="F3" s="1"/>
      <c r="G3" s="1"/>
      <c r="H3" s="1"/>
      <c r="I3" s="2"/>
      <c r="J3" s="2"/>
      <c r="K3" s="2"/>
    </row>
    <row r="4" spans="1:13" s="3" customFormat="1" ht="21.75" customHeight="1" x14ac:dyDescent="0.25">
      <c r="A4" s="128" t="s">
        <v>28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3" s="3" customFormat="1" ht="4.5" customHeight="1" x14ac:dyDescent="0.25">
      <c r="A5" s="10"/>
      <c r="B5" s="1"/>
      <c r="C5" s="2"/>
      <c r="D5" s="1"/>
      <c r="E5" s="1"/>
      <c r="F5" s="1"/>
      <c r="G5" s="1"/>
      <c r="H5" s="1"/>
      <c r="I5" s="2"/>
      <c r="J5" s="2"/>
      <c r="K5" s="2"/>
    </row>
    <row r="6" spans="1:13" s="3" customFormat="1" ht="30" customHeight="1" x14ac:dyDescent="0.25">
      <c r="B6" s="134" t="s">
        <v>10</v>
      </c>
      <c r="C6" s="25">
        <v>3000000000</v>
      </c>
      <c r="D6" s="26" t="s">
        <v>25</v>
      </c>
      <c r="E6" s="134" t="s">
        <v>4</v>
      </c>
      <c r="F6" s="85" t="s">
        <v>78</v>
      </c>
      <c r="G6" s="134" t="s">
        <v>3</v>
      </c>
      <c r="H6" s="130">
        <v>6.5000000000000002E-2</v>
      </c>
      <c r="I6" s="132">
        <v>39429</v>
      </c>
      <c r="J6" s="132">
        <v>39433</v>
      </c>
      <c r="K6" s="27">
        <v>2887637102.5199986</v>
      </c>
      <c r="M6" s="11"/>
    </row>
    <row r="7" spans="1:13" s="3" customFormat="1" ht="23.25" customHeight="1" x14ac:dyDescent="0.25">
      <c r="B7" s="135"/>
      <c r="C7" s="28">
        <v>350000000</v>
      </c>
      <c r="D7" s="29" t="s">
        <v>26</v>
      </c>
      <c r="E7" s="135"/>
      <c r="F7" s="101" t="s">
        <v>11</v>
      </c>
      <c r="G7" s="136"/>
      <c r="H7" s="131"/>
      <c r="I7" s="133"/>
      <c r="J7" s="133"/>
      <c r="K7" s="30">
        <v>318118800.02000004</v>
      </c>
      <c r="L7" s="12"/>
      <c r="M7" s="11"/>
    </row>
    <row r="8" spans="1:13" s="3" customFormat="1" ht="36" customHeight="1" x14ac:dyDescent="0.25">
      <c r="B8" s="31" t="s">
        <v>12</v>
      </c>
      <c r="C8" s="32">
        <v>2500000000</v>
      </c>
      <c r="D8" s="33">
        <v>240</v>
      </c>
      <c r="E8" s="31" t="s">
        <v>4</v>
      </c>
      <c r="F8" s="33" t="s">
        <v>8</v>
      </c>
      <c r="G8" s="31" t="s">
        <v>3</v>
      </c>
      <c r="H8" s="34">
        <v>0.03</v>
      </c>
      <c r="I8" s="35">
        <v>40284</v>
      </c>
      <c r="J8" s="35">
        <v>40287</v>
      </c>
      <c r="K8" s="36">
        <v>2472569107.0200005</v>
      </c>
    </row>
    <row r="9" spans="1:13" s="3" customFormat="1" ht="4.5" customHeight="1" x14ac:dyDescent="0.25">
      <c r="B9" s="18"/>
      <c r="C9" s="18"/>
      <c r="D9" s="18"/>
      <c r="E9" s="18"/>
      <c r="F9" s="18"/>
      <c r="G9" s="18"/>
      <c r="H9" s="18"/>
      <c r="I9" s="18"/>
      <c r="J9" s="18"/>
      <c r="K9" s="7"/>
    </row>
    <row r="10" spans="1:13" s="3" customFormat="1" ht="24" customHeight="1" x14ac:dyDescent="0.25">
      <c r="A10" s="16"/>
      <c r="B10" s="107" t="s">
        <v>34</v>
      </c>
      <c r="C10" s="108"/>
      <c r="D10" s="108"/>
      <c r="E10" s="108"/>
      <c r="F10" s="108"/>
      <c r="G10" s="108"/>
      <c r="H10" s="108"/>
      <c r="I10" s="108"/>
      <c r="J10" s="108"/>
      <c r="K10" s="77">
        <f>SUM(K6:K8)</f>
        <v>5678325009.5599995</v>
      </c>
    </row>
    <row r="11" spans="1:13" s="3" customFormat="1" ht="4.5" customHeight="1" x14ac:dyDescent="0.25">
      <c r="A11" s="16"/>
      <c r="B11" s="1"/>
      <c r="C11" s="2"/>
      <c r="D11" s="1"/>
      <c r="E11" s="1"/>
      <c r="F11" s="1"/>
      <c r="G11" s="1"/>
      <c r="H11" s="1"/>
      <c r="I11" s="2"/>
      <c r="J11" s="2"/>
      <c r="K11" s="15"/>
    </row>
    <row r="12" spans="1:13" s="10" customFormat="1" ht="22.5" customHeight="1" x14ac:dyDescent="0.25">
      <c r="A12" s="128" t="s">
        <v>29</v>
      </c>
      <c r="B12" s="128"/>
      <c r="C12" s="128"/>
      <c r="D12" s="128"/>
      <c r="E12" s="128"/>
      <c r="F12" s="128"/>
      <c r="G12" s="128"/>
      <c r="H12" s="128"/>
      <c r="I12" s="128"/>
      <c r="J12" s="128"/>
      <c r="K12" s="128"/>
    </row>
    <row r="13" spans="1:13" s="3" customFormat="1" ht="4.5" customHeight="1" x14ac:dyDescent="0.25">
      <c r="C13" s="4"/>
      <c r="D13" s="5"/>
      <c r="F13" s="5"/>
      <c r="I13" s="6"/>
      <c r="J13" s="6"/>
      <c r="K13" s="7"/>
    </row>
    <row r="14" spans="1:13" s="10" customFormat="1" ht="21.75" customHeight="1" x14ac:dyDescent="0.25">
      <c r="A14" s="13"/>
      <c r="B14" s="23" t="s">
        <v>30</v>
      </c>
    </row>
    <row r="15" spans="1:13" s="3" customFormat="1" ht="4.5" customHeight="1" x14ac:dyDescent="0.25">
      <c r="C15" s="4"/>
      <c r="D15" s="5"/>
      <c r="F15" s="5"/>
      <c r="I15" s="6"/>
      <c r="J15" s="6"/>
      <c r="K15" s="7"/>
    </row>
    <row r="16" spans="1:13" s="3" customFormat="1" ht="39" customHeight="1" x14ac:dyDescent="0.25">
      <c r="B16" s="86" t="s">
        <v>1</v>
      </c>
      <c r="C16" s="87">
        <v>2201793844.3200002</v>
      </c>
      <c r="D16" s="88">
        <v>240</v>
      </c>
      <c r="E16" s="86" t="s">
        <v>4</v>
      </c>
      <c r="F16" s="88" t="s">
        <v>2</v>
      </c>
      <c r="G16" s="86" t="s">
        <v>9</v>
      </c>
      <c r="H16" s="89">
        <v>0.04</v>
      </c>
      <c r="I16" s="90">
        <v>39651</v>
      </c>
      <c r="J16" s="90">
        <v>39653</v>
      </c>
      <c r="K16" s="91">
        <v>1947933069.97</v>
      </c>
    </row>
    <row r="17" spans="1:11" s="3" customFormat="1" ht="4.5" customHeight="1" x14ac:dyDescent="0.25">
      <c r="B17" s="41"/>
      <c r="C17" s="42"/>
      <c r="D17" s="43"/>
      <c r="E17" s="41"/>
      <c r="F17" s="43"/>
      <c r="G17" s="41"/>
      <c r="H17" s="41"/>
      <c r="I17" s="44"/>
      <c r="J17" s="44"/>
      <c r="K17" s="45"/>
    </row>
    <row r="18" spans="1:11" s="3" customFormat="1" ht="24" customHeight="1" x14ac:dyDescent="0.25">
      <c r="A18" s="14"/>
      <c r="B18" s="107" t="s">
        <v>35</v>
      </c>
      <c r="C18" s="108"/>
      <c r="D18" s="108"/>
      <c r="E18" s="108"/>
      <c r="F18" s="108"/>
      <c r="G18" s="108"/>
      <c r="H18" s="108"/>
      <c r="I18" s="108"/>
      <c r="J18" s="108"/>
      <c r="K18" s="77">
        <f>SUM(K16:K16)</f>
        <v>1947933069.97</v>
      </c>
    </row>
    <row r="19" spans="1:11" s="3" customFormat="1" ht="4.5" customHeight="1" x14ac:dyDescent="0.25">
      <c r="C19" s="4"/>
      <c r="D19" s="5"/>
      <c r="F19" s="5"/>
      <c r="I19" s="6"/>
      <c r="J19" s="6"/>
      <c r="K19" s="7"/>
    </row>
    <row r="20" spans="1:11" s="10" customFormat="1" ht="21.75" customHeight="1" x14ac:dyDescent="0.25">
      <c r="B20" s="23" t="s">
        <v>31</v>
      </c>
    </row>
    <row r="21" spans="1:11" s="3" customFormat="1" ht="4.5" customHeight="1" x14ac:dyDescent="0.25">
      <c r="C21" s="4"/>
      <c r="D21" s="5"/>
      <c r="F21" s="5"/>
      <c r="I21" s="6"/>
      <c r="J21" s="6"/>
      <c r="K21" s="7"/>
    </row>
    <row r="22" spans="1:11" s="3" customFormat="1" ht="36" customHeight="1" x14ac:dyDescent="0.25">
      <c r="B22" s="37" t="s">
        <v>6</v>
      </c>
      <c r="C22" s="25">
        <v>500000000</v>
      </c>
      <c r="D22" s="26">
        <v>180</v>
      </c>
      <c r="E22" s="37" t="s">
        <v>4</v>
      </c>
      <c r="F22" s="26" t="s">
        <v>2</v>
      </c>
      <c r="G22" s="37" t="s">
        <v>3</v>
      </c>
      <c r="H22" s="46">
        <v>9.5200000000000007E-2</v>
      </c>
      <c r="I22" s="38">
        <v>38208</v>
      </c>
      <c r="J22" s="38">
        <v>38254</v>
      </c>
      <c r="K22" s="27">
        <v>184931507.24000189</v>
      </c>
    </row>
    <row r="23" spans="1:11" s="3" customFormat="1" ht="36" customHeight="1" x14ac:dyDescent="0.25">
      <c r="B23" s="31" t="s">
        <v>7</v>
      </c>
      <c r="C23" s="32">
        <v>203500000</v>
      </c>
      <c r="D23" s="33">
        <v>104</v>
      </c>
      <c r="E23" s="31" t="s">
        <v>4</v>
      </c>
      <c r="F23" s="33" t="s">
        <v>8</v>
      </c>
      <c r="G23" s="31" t="s">
        <v>9</v>
      </c>
      <c r="H23" s="34">
        <v>1.4999999999999999E-2</v>
      </c>
      <c r="I23" s="35">
        <v>38992</v>
      </c>
      <c r="J23" s="35">
        <v>38992</v>
      </c>
      <c r="K23" s="36">
        <v>54678223.140000015</v>
      </c>
    </row>
    <row r="24" spans="1:11" s="3" customFormat="1" ht="4.5" customHeight="1" x14ac:dyDescent="0.25">
      <c r="B24" s="41"/>
      <c r="C24" s="42"/>
      <c r="D24" s="43"/>
      <c r="E24" s="41"/>
      <c r="F24" s="43"/>
      <c r="G24" s="41"/>
      <c r="H24" s="41"/>
      <c r="I24" s="44"/>
      <c r="J24" s="44"/>
      <c r="K24" s="45"/>
    </row>
    <row r="25" spans="1:11" s="3" customFormat="1" ht="27" customHeight="1" x14ac:dyDescent="0.25">
      <c r="A25" s="14" t="s">
        <v>36</v>
      </c>
      <c r="B25" s="107" t="s">
        <v>36</v>
      </c>
      <c r="C25" s="108"/>
      <c r="D25" s="108"/>
      <c r="E25" s="108"/>
      <c r="F25" s="108"/>
      <c r="G25" s="108"/>
      <c r="H25" s="108"/>
      <c r="I25" s="108"/>
      <c r="J25" s="108"/>
      <c r="K25" s="77">
        <f>SUM(K22:K23)</f>
        <v>239609730.3800019</v>
      </c>
    </row>
    <row r="26" spans="1:11" s="3" customFormat="1" ht="4.5" customHeight="1" x14ac:dyDescent="0.25">
      <c r="B26" s="41"/>
      <c r="C26" s="42"/>
      <c r="D26" s="43"/>
      <c r="E26" s="41"/>
      <c r="F26" s="43"/>
      <c r="G26" s="41"/>
      <c r="H26" s="41"/>
      <c r="I26" s="44"/>
      <c r="J26" s="44"/>
      <c r="K26" s="45"/>
    </row>
    <row r="27" spans="1:11" s="16" customFormat="1" ht="24" customHeight="1" x14ac:dyDescent="0.25">
      <c r="B27" s="107" t="s">
        <v>40</v>
      </c>
      <c r="C27" s="108"/>
      <c r="D27" s="108"/>
      <c r="E27" s="108"/>
      <c r="F27" s="108"/>
      <c r="G27" s="108"/>
      <c r="H27" s="108"/>
      <c r="I27" s="108"/>
      <c r="J27" s="108"/>
      <c r="K27" s="77">
        <f>+K18+K25</f>
        <v>2187542800.3500018</v>
      </c>
    </row>
    <row r="28" spans="1:11" s="3" customFormat="1" ht="4.5" customHeight="1" x14ac:dyDescent="0.25">
      <c r="B28" s="41"/>
      <c r="C28" s="42"/>
      <c r="D28" s="43"/>
      <c r="E28" s="41"/>
      <c r="F28" s="43"/>
      <c r="G28" s="41"/>
      <c r="H28" s="41"/>
      <c r="I28" s="44"/>
      <c r="J28" s="44"/>
      <c r="K28" s="45"/>
    </row>
    <row r="29" spans="1:11" s="3" customFormat="1" ht="24" customHeight="1" x14ac:dyDescent="0.25">
      <c r="A29" s="17"/>
      <c r="B29" s="107" t="s">
        <v>41</v>
      </c>
      <c r="C29" s="108"/>
      <c r="D29" s="108"/>
      <c r="E29" s="108"/>
      <c r="F29" s="108"/>
      <c r="G29" s="108"/>
      <c r="H29" s="108"/>
      <c r="I29" s="108"/>
      <c r="J29" s="108"/>
      <c r="K29" s="77">
        <f>+K27+K10</f>
        <v>7865867809.9100018</v>
      </c>
    </row>
    <row r="30" spans="1:11" s="3" customFormat="1" ht="4.5" customHeight="1" x14ac:dyDescent="0.25">
      <c r="C30" s="4"/>
      <c r="D30" s="5"/>
      <c r="F30" s="5"/>
      <c r="I30" s="6"/>
      <c r="J30" s="6"/>
      <c r="K30" s="7"/>
    </row>
    <row r="31" spans="1:11" s="10" customFormat="1" ht="22.5" customHeight="1" x14ac:dyDescent="0.25">
      <c r="A31" s="128" t="s">
        <v>32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</row>
    <row r="32" spans="1:11" s="3" customFormat="1" ht="4.5" customHeight="1" x14ac:dyDescent="0.25">
      <c r="C32" s="4"/>
      <c r="D32" s="5"/>
      <c r="F32" s="5"/>
      <c r="I32" s="6"/>
      <c r="J32" s="6"/>
      <c r="K32" s="7"/>
    </row>
    <row r="33" spans="1:11" s="10" customFormat="1" ht="21.75" customHeight="1" x14ac:dyDescent="0.25">
      <c r="A33" s="13"/>
      <c r="B33" s="24" t="s">
        <v>33</v>
      </c>
    </row>
    <row r="34" spans="1:11" s="10" customFormat="1" ht="4.5" customHeight="1" x14ac:dyDescent="0.25">
      <c r="A34" s="13"/>
    </row>
    <row r="35" spans="1:11" s="3" customFormat="1" ht="36" customHeight="1" x14ac:dyDescent="0.25">
      <c r="B35" s="37" t="s">
        <v>74</v>
      </c>
      <c r="C35" s="25">
        <f>TRUNC(22354999.8,0)</f>
        <v>22354999</v>
      </c>
      <c r="D35" s="26">
        <v>47</v>
      </c>
      <c r="E35" s="37" t="s">
        <v>4</v>
      </c>
      <c r="F35" s="65" t="s">
        <v>2</v>
      </c>
      <c r="G35" s="37" t="s">
        <v>54</v>
      </c>
      <c r="H35" s="92">
        <v>0</v>
      </c>
      <c r="I35" s="72">
        <v>41908</v>
      </c>
      <c r="J35" s="38">
        <v>41912</v>
      </c>
      <c r="K35" s="27">
        <v>20939090.640000001</v>
      </c>
    </row>
    <row r="36" spans="1:11" s="3" customFormat="1" ht="36" customHeight="1" x14ac:dyDescent="0.25">
      <c r="B36" s="39" t="s">
        <v>75</v>
      </c>
      <c r="C36" s="28">
        <v>39910999.490000002</v>
      </c>
      <c r="D36" s="66">
        <v>47</v>
      </c>
      <c r="E36" s="39" t="s">
        <v>4</v>
      </c>
      <c r="F36" s="66" t="s">
        <v>2</v>
      </c>
      <c r="G36" s="39" t="s">
        <v>54</v>
      </c>
      <c r="H36" s="93">
        <v>0</v>
      </c>
      <c r="I36" s="73">
        <v>41908</v>
      </c>
      <c r="J36" s="67">
        <v>41912</v>
      </c>
      <c r="K36" s="30">
        <v>37364440.220000006</v>
      </c>
    </row>
    <row r="37" spans="1:11" s="3" customFormat="1" ht="36" customHeight="1" x14ac:dyDescent="0.25">
      <c r="B37" s="39" t="s">
        <v>62</v>
      </c>
      <c r="C37" s="28">
        <v>1644349.03</v>
      </c>
      <c r="D37" s="84">
        <v>11</v>
      </c>
      <c r="E37" s="39" t="s">
        <v>4</v>
      </c>
      <c r="F37" s="84" t="s">
        <v>2</v>
      </c>
      <c r="G37" s="39" t="s">
        <v>54</v>
      </c>
      <c r="H37" s="93">
        <v>0</v>
      </c>
      <c r="I37" s="73">
        <v>41975</v>
      </c>
      <c r="J37" s="83">
        <v>41978</v>
      </c>
      <c r="K37" s="30">
        <v>1323452.96</v>
      </c>
    </row>
    <row r="38" spans="1:11" s="3" customFormat="1" ht="36" customHeight="1" x14ac:dyDescent="0.25">
      <c r="B38" s="39" t="s">
        <v>63</v>
      </c>
      <c r="C38" s="28">
        <v>14800000</v>
      </c>
      <c r="D38" s="84">
        <v>49</v>
      </c>
      <c r="E38" s="39" t="s">
        <v>4</v>
      </c>
      <c r="F38" s="84" t="s">
        <v>2</v>
      </c>
      <c r="G38" s="39" t="s">
        <v>3</v>
      </c>
      <c r="H38" s="94">
        <v>0.16300000000000001</v>
      </c>
      <c r="I38" s="73">
        <v>41984</v>
      </c>
      <c r="J38" s="83">
        <v>41990</v>
      </c>
      <c r="K38" s="30">
        <v>14127272.719999999</v>
      </c>
    </row>
    <row r="39" spans="1:11" s="3" customFormat="1" ht="36" customHeight="1" x14ac:dyDescent="0.25">
      <c r="B39" s="39" t="s">
        <v>64</v>
      </c>
      <c r="C39" s="28">
        <v>5600000</v>
      </c>
      <c r="D39" s="84">
        <v>48</v>
      </c>
      <c r="E39" s="39" t="s">
        <v>4</v>
      </c>
      <c r="F39" s="84" t="s">
        <v>2</v>
      </c>
      <c r="G39" s="39" t="s">
        <v>3</v>
      </c>
      <c r="H39" s="95">
        <v>0.33600000000000002</v>
      </c>
      <c r="I39" s="73">
        <v>41927</v>
      </c>
      <c r="J39" s="83">
        <v>41932</v>
      </c>
      <c r="K39" s="30">
        <v>5090909.0799999982</v>
      </c>
    </row>
    <row r="40" spans="1:11" s="3" customFormat="1" ht="36" customHeight="1" x14ac:dyDescent="0.25">
      <c r="B40" s="39" t="s">
        <v>65</v>
      </c>
      <c r="C40" s="28">
        <v>51999999.450000003</v>
      </c>
      <c r="D40" s="84">
        <v>45</v>
      </c>
      <c r="E40" s="39" t="s">
        <v>4</v>
      </c>
      <c r="F40" s="84" t="s">
        <v>2</v>
      </c>
      <c r="G40" s="39" t="s">
        <v>54</v>
      </c>
      <c r="H40" s="93">
        <v>0</v>
      </c>
      <c r="I40" s="73">
        <v>41963</v>
      </c>
      <c r="J40" s="83">
        <v>41969</v>
      </c>
      <c r="K40" s="30">
        <v>49575327.600000001</v>
      </c>
    </row>
    <row r="41" spans="1:11" s="3" customFormat="1" ht="36" customHeight="1" x14ac:dyDescent="0.25">
      <c r="B41" s="39" t="s">
        <v>66</v>
      </c>
      <c r="C41" s="28">
        <v>800000</v>
      </c>
      <c r="D41" s="84">
        <v>24</v>
      </c>
      <c r="E41" s="39" t="s">
        <v>4</v>
      </c>
      <c r="F41" s="84" t="s">
        <v>2</v>
      </c>
      <c r="G41" s="39" t="s">
        <v>3</v>
      </c>
      <c r="H41" s="95">
        <v>4.9000000000000002E-2</v>
      </c>
      <c r="I41" s="73">
        <v>41963</v>
      </c>
      <c r="J41" s="83">
        <v>41969</v>
      </c>
      <c r="K41" s="30">
        <v>695652.17</v>
      </c>
    </row>
    <row r="42" spans="1:11" s="3" customFormat="1" ht="36" customHeight="1" x14ac:dyDescent="0.25">
      <c r="B42" s="39" t="s">
        <v>14</v>
      </c>
      <c r="C42" s="28">
        <v>31420480</v>
      </c>
      <c r="D42" s="66">
        <v>180</v>
      </c>
      <c r="E42" s="39" t="s">
        <v>4</v>
      </c>
      <c r="F42" s="66" t="s">
        <v>2</v>
      </c>
      <c r="G42" s="39" t="s">
        <v>3</v>
      </c>
      <c r="H42" s="97">
        <v>8.6999999999999994E-2</v>
      </c>
      <c r="I42" s="67">
        <v>41561</v>
      </c>
      <c r="J42" s="67">
        <v>41591</v>
      </c>
      <c r="K42" s="75">
        <v>28960463.740000017</v>
      </c>
    </row>
    <row r="43" spans="1:11" s="3" customFormat="1" ht="36" customHeight="1" x14ac:dyDescent="0.25">
      <c r="B43" s="39" t="s">
        <v>13</v>
      </c>
      <c r="C43" s="28">
        <v>11435065.42</v>
      </c>
      <c r="D43" s="29">
        <v>72</v>
      </c>
      <c r="E43" s="39" t="s">
        <v>4</v>
      </c>
      <c r="F43" s="29" t="s">
        <v>2</v>
      </c>
      <c r="G43" s="39" t="s">
        <v>3</v>
      </c>
      <c r="H43" s="97">
        <v>0.13</v>
      </c>
      <c r="I43" s="40">
        <v>41423</v>
      </c>
      <c r="J43" s="40">
        <v>41432</v>
      </c>
      <c r="K43" s="75">
        <v>7954828.0300000031</v>
      </c>
    </row>
    <row r="44" spans="1:11" s="3" customFormat="1" ht="36" customHeight="1" x14ac:dyDescent="0.25">
      <c r="B44" s="39" t="s">
        <v>0</v>
      </c>
      <c r="C44" s="28">
        <v>135000000</v>
      </c>
      <c r="D44" s="29">
        <v>180</v>
      </c>
      <c r="E44" s="39" t="s">
        <v>4</v>
      </c>
      <c r="F44" s="29" t="s">
        <v>8</v>
      </c>
      <c r="G44" s="39" t="s">
        <v>3</v>
      </c>
      <c r="H44" s="97">
        <v>3.2500000000000001E-2</v>
      </c>
      <c r="I44" s="40">
        <v>40330</v>
      </c>
      <c r="J44" s="40">
        <v>40330</v>
      </c>
      <c r="K44" s="75">
        <v>109623335</v>
      </c>
    </row>
    <row r="45" spans="1:11" s="3" customFormat="1" ht="36" customHeight="1" x14ac:dyDescent="0.25">
      <c r="B45" s="39" t="s">
        <v>0</v>
      </c>
      <c r="C45" s="28">
        <v>580801887.22000003</v>
      </c>
      <c r="D45" s="29">
        <v>180</v>
      </c>
      <c r="E45" s="39" t="s">
        <v>4</v>
      </c>
      <c r="F45" s="29" t="s">
        <v>11</v>
      </c>
      <c r="G45" s="39" t="s">
        <v>3</v>
      </c>
      <c r="H45" s="97">
        <v>0.35</v>
      </c>
      <c r="I45" s="40">
        <v>39687</v>
      </c>
      <c r="J45" s="40">
        <v>39688</v>
      </c>
      <c r="K45" s="75">
        <v>454319935.41999996</v>
      </c>
    </row>
    <row r="46" spans="1:11" s="3" customFormat="1" ht="36" customHeight="1" x14ac:dyDescent="0.25">
      <c r="B46" s="39" t="s">
        <v>83</v>
      </c>
      <c r="C46" s="28">
        <v>2300000</v>
      </c>
      <c r="D46" s="106">
        <v>47</v>
      </c>
      <c r="E46" s="81" t="s">
        <v>4</v>
      </c>
      <c r="F46" s="106" t="s">
        <v>2</v>
      </c>
      <c r="G46" s="81" t="s">
        <v>3</v>
      </c>
      <c r="H46" s="105">
        <v>0.33600000000000002</v>
      </c>
      <c r="I46" s="73">
        <v>42023</v>
      </c>
      <c r="J46" s="73">
        <v>42072</v>
      </c>
      <c r="K46" s="75">
        <v>2300000</v>
      </c>
    </row>
    <row r="47" spans="1:11" s="3" customFormat="1" ht="36" customHeight="1" x14ac:dyDescent="0.25">
      <c r="B47" s="39" t="s">
        <v>84</v>
      </c>
      <c r="C47" s="28">
        <v>5000000</v>
      </c>
      <c r="D47" s="106">
        <v>46</v>
      </c>
      <c r="E47" s="81" t="s">
        <v>4</v>
      </c>
      <c r="F47" s="106" t="s">
        <v>2</v>
      </c>
      <c r="G47" s="81" t="s">
        <v>3</v>
      </c>
      <c r="H47" s="105">
        <v>0.24299999999999999</v>
      </c>
      <c r="I47" s="73">
        <v>42047</v>
      </c>
      <c r="J47" s="73">
        <v>42072</v>
      </c>
      <c r="K47" s="75">
        <v>2000000</v>
      </c>
    </row>
    <row r="48" spans="1:11" s="3" customFormat="1" ht="36" customHeight="1" x14ac:dyDescent="0.25">
      <c r="B48" s="39" t="s">
        <v>67</v>
      </c>
      <c r="C48" s="28">
        <v>5000000</v>
      </c>
      <c r="D48" s="84">
        <v>4</v>
      </c>
      <c r="E48" s="39" t="s">
        <v>4</v>
      </c>
      <c r="F48" s="84" t="s">
        <v>2</v>
      </c>
      <c r="G48" s="39" t="s">
        <v>3</v>
      </c>
      <c r="H48" s="98">
        <v>0.17699999999999999</v>
      </c>
      <c r="I48" s="83">
        <v>41991</v>
      </c>
      <c r="J48" s="83">
        <v>41992</v>
      </c>
      <c r="K48" s="75">
        <v>1250000</v>
      </c>
    </row>
    <row r="49" spans="1:11" s="3" customFormat="1" ht="36" customHeight="1" x14ac:dyDescent="0.25">
      <c r="B49" s="39" t="s">
        <v>68</v>
      </c>
      <c r="C49" s="28">
        <v>1806000</v>
      </c>
      <c r="D49" s="84">
        <v>47</v>
      </c>
      <c r="E49" s="39" t="s">
        <v>4</v>
      </c>
      <c r="F49" s="84" t="s">
        <v>2</v>
      </c>
      <c r="G49" s="39" t="s">
        <v>3</v>
      </c>
      <c r="H49" s="99">
        <v>0.08</v>
      </c>
      <c r="I49" s="83">
        <v>41984</v>
      </c>
      <c r="J49" s="83">
        <v>41990</v>
      </c>
      <c r="K49" s="75">
        <v>1680000</v>
      </c>
    </row>
    <row r="50" spans="1:11" s="3" customFormat="1" ht="36" customHeight="1" x14ac:dyDescent="0.25">
      <c r="B50" s="39" t="s">
        <v>15</v>
      </c>
      <c r="C50" s="28">
        <v>31643026</v>
      </c>
      <c r="D50" s="29">
        <v>60</v>
      </c>
      <c r="E50" s="39" t="s">
        <v>4</v>
      </c>
      <c r="F50" s="29" t="s">
        <v>2</v>
      </c>
      <c r="G50" s="39" t="s">
        <v>3</v>
      </c>
      <c r="H50" s="97">
        <v>0.19500000000000001</v>
      </c>
      <c r="I50" s="40">
        <v>41589</v>
      </c>
      <c r="J50" s="40">
        <v>41591</v>
      </c>
      <c r="K50" s="75">
        <v>24881094.68999999</v>
      </c>
    </row>
    <row r="51" spans="1:11" s="3" customFormat="1" ht="36" customHeight="1" x14ac:dyDescent="0.25">
      <c r="B51" s="39" t="s">
        <v>69</v>
      </c>
      <c r="C51" s="28">
        <v>3400000</v>
      </c>
      <c r="D51" s="84">
        <v>49</v>
      </c>
      <c r="E51" s="39" t="s">
        <v>4</v>
      </c>
      <c r="F51" s="84" t="s">
        <v>2</v>
      </c>
      <c r="G51" s="39" t="s">
        <v>3</v>
      </c>
      <c r="H51" s="98">
        <v>0.26700000000000002</v>
      </c>
      <c r="I51" s="83">
        <v>41984</v>
      </c>
      <c r="J51" s="83">
        <v>41990</v>
      </c>
      <c r="K51" s="75">
        <v>3245454.54</v>
      </c>
    </row>
    <row r="52" spans="1:11" s="3" customFormat="1" ht="36" customHeight="1" x14ac:dyDescent="0.25">
      <c r="B52" s="39" t="s">
        <v>86</v>
      </c>
      <c r="C52" s="28">
        <v>6512241.7199999997</v>
      </c>
      <c r="D52" s="104">
        <v>45</v>
      </c>
      <c r="E52" s="39" t="s">
        <v>4</v>
      </c>
      <c r="F52" s="104" t="s">
        <v>2</v>
      </c>
      <c r="G52" s="39" t="s">
        <v>3</v>
      </c>
      <c r="H52" s="98">
        <v>0.14799999999999999</v>
      </c>
      <c r="I52" s="103">
        <v>42090</v>
      </c>
      <c r="J52" s="103" t="s">
        <v>87</v>
      </c>
      <c r="K52" s="75">
        <v>0</v>
      </c>
    </row>
    <row r="53" spans="1:11" s="3" customFormat="1" ht="36" customHeight="1" x14ac:dyDescent="0.25">
      <c r="B53" s="39" t="s">
        <v>70</v>
      </c>
      <c r="C53" s="28">
        <v>6800000</v>
      </c>
      <c r="D53" s="84">
        <v>50</v>
      </c>
      <c r="E53" s="39" t="s">
        <v>4</v>
      </c>
      <c r="F53" s="84" t="s">
        <v>2</v>
      </c>
      <c r="G53" s="39" t="s">
        <v>3</v>
      </c>
      <c r="H53" s="98">
        <v>0.17799999999999999</v>
      </c>
      <c r="I53" s="73">
        <v>41975</v>
      </c>
      <c r="J53" s="73">
        <v>41978</v>
      </c>
      <c r="K53" s="75">
        <v>6490909.0999999996</v>
      </c>
    </row>
    <row r="54" spans="1:11" s="3" customFormat="1" ht="36" customHeight="1" x14ac:dyDescent="0.25">
      <c r="B54" s="39" t="s">
        <v>5</v>
      </c>
      <c r="C54" s="28">
        <v>5526907.21</v>
      </c>
      <c r="D54" s="84">
        <v>48</v>
      </c>
      <c r="E54" s="39" t="s">
        <v>4</v>
      </c>
      <c r="F54" s="84" t="s">
        <v>2</v>
      </c>
      <c r="G54" s="39" t="s">
        <v>3</v>
      </c>
      <c r="H54" s="98">
        <v>0.17599999999999999</v>
      </c>
      <c r="I54" s="73">
        <v>41977</v>
      </c>
      <c r="J54" s="73">
        <v>41978</v>
      </c>
      <c r="K54" s="75">
        <v>5150072.6199999992</v>
      </c>
    </row>
    <row r="55" spans="1:11" s="3" customFormat="1" ht="36" customHeight="1" x14ac:dyDescent="0.25">
      <c r="B55" s="39" t="s">
        <v>72</v>
      </c>
      <c r="C55" s="28">
        <v>30000000</v>
      </c>
      <c r="D55" s="84">
        <v>46</v>
      </c>
      <c r="E55" s="39" t="s">
        <v>4</v>
      </c>
      <c r="F55" s="84" t="s">
        <v>11</v>
      </c>
      <c r="G55" s="39" t="s">
        <v>3</v>
      </c>
      <c r="H55" s="98">
        <v>0.33</v>
      </c>
      <c r="I55" s="73">
        <v>41974</v>
      </c>
      <c r="J55" s="73">
        <v>41978</v>
      </c>
      <c r="K55" s="75">
        <v>26742454</v>
      </c>
    </row>
    <row r="56" spans="1:11" s="3" customFormat="1" ht="36" customHeight="1" x14ac:dyDescent="0.25">
      <c r="B56" s="39" t="s">
        <v>72</v>
      </c>
      <c r="C56" s="28">
        <v>70000000</v>
      </c>
      <c r="D56" s="104">
        <v>180</v>
      </c>
      <c r="E56" s="39" t="s">
        <v>4</v>
      </c>
      <c r="F56" s="104" t="s">
        <v>11</v>
      </c>
      <c r="G56" s="39" t="s">
        <v>3</v>
      </c>
      <c r="H56" s="98">
        <v>0.45</v>
      </c>
      <c r="I56" s="73">
        <v>42047</v>
      </c>
      <c r="J56" s="73" t="s">
        <v>89</v>
      </c>
      <c r="K56" s="75">
        <v>0</v>
      </c>
    </row>
    <row r="57" spans="1:11" s="3" customFormat="1" ht="36" customHeight="1" x14ac:dyDescent="0.25">
      <c r="B57" s="31" t="s">
        <v>71</v>
      </c>
      <c r="C57" s="32">
        <v>31588254.93</v>
      </c>
      <c r="D57" s="33">
        <v>45</v>
      </c>
      <c r="E57" s="31" t="s">
        <v>4</v>
      </c>
      <c r="F57" s="33" t="s">
        <v>2</v>
      </c>
      <c r="G57" s="31" t="s">
        <v>54</v>
      </c>
      <c r="H57" s="96">
        <v>0</v>
      </c>
      <c r="I57" s="35">
        <v>41970</v>
      </c>
      <c r="J57" s="35">
        <v>41975</v>
      </c>
      <c r="K57" s="76">
        <v>30078094.59</v>
      </c>
    </row>
    <row r="58" spans="1:11" s="3" customFormat="1" ht="4.5" customHeight="1" x14ac:dyDescent="0.25">
      <c r="B58" s="41"/>
      <c r="C58" s="42"/>
      <c r="D58" s="43"/>
      <c r="E58" s="41"/>
      <c r="F58" s="43"/>
      <c r="G58" s="41"/>
      <c r="H58" s="41"/>
      <c r="I58" s="44"/>
      <c r="J58" s="44"/>
      <c r="K58" s="45"/>
    </row>
    <row r="59" spans="1:11" s="16" customFormat="1" ht="24" customHeight="1" x14ac:dyDescent="0.25">
      <c r="B59" s="107" t="s">
        <v>37</v>
      </c>
      <c r="C59" s="108"/>
      <c r="D59" s="108"/>
      <c r="E59" s="108"/>
      <c r="F59" s="108"/>
      <c r="G59" s="108"/>
      <c r="H59" s="108"/>
      <c r="I59" s="108"/>
      <c r="J59" s="108"/>
      <c r="K59" s="77">
        <f>SUM(K35:K58)</f>
        <v>833792787.11999989</v>
      </c>
    </row>
    <row r="60" spans="1:11" s="3" customFormat="1" ht="4.5" customHeight="1" x14ac:dyDescent="0.25">
      <c r="B60" s="41"/>
      <c r="C60" s="42"/>
      <c r="D60" s="43"/>
      <c r="E60" s="41"/>
      <c r="F60" s="43"/>
      <c r="G60" s="41"/>
      <c r="H60" s="41"/>
      <c r="I60" s="44"/>
      <c r="J60" s="44"/>
      <c r="K60" s="45"/>
    </row>
    <row r="61" spans="1:11" s="17" customFormat="1" ht="24" customHeight="1" x14ac:dyDescent="0.25">
      <c r="B61" s="107" t="s">
        <v>38</v>
      </c>
      <c r="C61" s="108"/>
      <c r="D61" s="108"/>
      <c r="E61" s="108"/>
      <c r="F61" s="108"/>
      <c r="G61" s="108"/>
      <c r="H61" s="108"/>
      <c r="I61" s="108"/>
      <c r="J61" s="108"/>
      <c r="K61" s="77">
        <f>+K59+K29</f>
        <v>8699660597.0300026</v>
      </c>
    </row>
    <row r="62" spans="1:11" s="17" customFormat="1" ht="12.75" customHeight="1" x14ac:dyDescent="0.25">
      <c r="K62" s="15"/>
    </row>
    <row r="63" spans="1:11" ht="22.5" customHeight="1" x14ac:dyDescent="0.25">
      <c r="A63" s="64"/>
      <c r="B63" s="126" t="s">
        <v>39</v>
      </c>
      <c r="C63" s="126"/>
      <c r="D63" s="126"/>
      <c r="E63" s="126"/>
      <c r="F63" s="126"/>
      <c r="G63" s="126"/>
      <c r="H63" s="126"/>
      <c r="I63" s="126"/>
      <c r="J63" s="126"/>
      <c r="K63" s="126"/>
    </row>
    <row r="64" spans="1:11" s="3" customFormat="1" ht="17.25" customHeight="1" x14ac:dyDescent="0.25">
      <c r="B64" s="1"/>
      <c r="C64" s="2"/>
      <c r="D64" s="1"/>
      <c r="E64" s="1"/>
      <c r="F64" s="1"/>
      <c r="G64" s="1"/>
      <c r="H64" s="1"/>
      <c r="I64" s="2"/>
      <c r="J64" s="2"/>
      <c r="K64" s="2"/>
    </row>
    <row r="65" spans="1:11" s="3" customFormat="1" ht="36" customHeight="1" x14ac:dyDescent="0.25">
      <c r="B65" s="37" t="s">
        <v>80</v>
      </c>
      <c r="C65" s="25">
        <v>961594753</v>
      </c>
      <c r="D65" s="26">
        <v>240</v>
      </c>
      <c r="E65" s="37" t="s">
        <v>4</v>
      </c>
      <c r="F65" s="26" t="s">
        <v>2</v>
      </c>
      <c r="G65" s="37" t="s">
        <v>24</v>
      </c>
      <c r="H65" s="46">
        <v>1.2E-2</v>
      </c>
      <c r="I65" s="38">
        <v>41191</v>
      </c>
      <c r="J65" s="38">
        <v>41197</v>
      </c>
      <c r="K65" s="27">
        <v>0</v>
      </c>
    </row>
    <row r="66" spans="1:11" ht="36" customHeight="1" x14ac:dyDescent="0.25">
      <c r="B66" s="47" t="s">
        <v>81</v>
      </c>
      <c r="C66" s="48">
        <v>300000000</v>
      </c>
      <c r="D66" s="49">
        <v>240</v>
      </c>
      <c r="E66" s="47" t="s">
        <v>4</v>
      </c>
      <c r="F66" s="49" t="s">
        <v>2</v>
      </c>
      <c r="G66" s="47" t="s">
        <v>24</v>
      </c>
      <c r="H66" s="50">
        <v>6.0000000000000001E-3</v>
      </c>
      <c r="I66" s="51">
        <v>41694</v>
      </c>
      <c r="J66" s="51">
        <v>41702</v>
      </c>
      <c r="K66" s="52">
        <v>0</v>
      </c>
    </row>
    <row r="67" spans="1:11" ht="32.25" customHeight="1" x14ac:dyDescent="0.25">
      <c r="B67" s="127" t="s">
        <v>85</v>
      </c>
      <c r="C67" s="127"/>
      <c r="D67" s="127"/>
      <c r="E67" s="127"/>
      <c r="F67" s="127"/>
      <c r="G67" s="127"/>
      <c r="H67" s="127"/>
      <c r="I67" s="127"/>
      <c r="J67" s="127"/>
      <c r="K67" s="127"/>
    </row>
    <row r="68" spans="1:11" ht="32.25" customHeight="1" x14ac:dyDescent="0.25">
      <c r="B68" s="109" t="s">
        <v>79</v>
      </c>
      <c r="C68" s="109"/>
      <c r="D68" s="109"/>
      <c r="E68" s="109"/>
      <c r="F68" s="109"/>
      <c r="G68" s="109"/>
      <c r="H68" s="109"/>
      <c r="I68" s="109"/>
      <c r="J68" s="109"/>
      <c r="K68" s="109"/>
    </row>
    <row r="69" spans="1:11" ht="18" customHeight="1" x14ac:dyDescent="0.25">
      <c r="B69" s="109" t="s">
        <v>76</v>
      </c>
      <c r="C69" s="109"/>
      <c r="D69" s="109"/>
      <c r="E69" s="109"/>
      <c r="F69" s="109"/>
      <c r="G69" s="109"/>
      <c r="H69" s="109"/>
      <c r="I69" s="109"/>
      <c r="J69" s="109"/>
      <c r="K69" s="109"/>
    </row>
    <row r="70" spans="1:11" ht="18" customHeight="1" x14ac:dyDescent="0.25">
      <c r="B70" s="109" t="s">
        <v>77</v>
      </c>
      <c r="C70" s="109"/>
      <c r="D70" s="109"/>
      <c r="E70" s="109"/>
      <c r="F70" s="109"/>
      <c r="G70" s="109"/>
      <c r="H70" s="109"/>
      <c r="I70" s="109"/>
      <c r="J70" s="109"/>
      <c r="K70" s="109"/>
    </row>
    <row r="71" spans="1:11" ht="32.25" customHeight="1" x14ac:dyDescent="0.25">
      <c r="B71" s="109" t="s">
        <v>88</v>
      </c>
      <c r="C71" s="109"/>
      <c r="D71" s="109"/>
      <c r="E71" s="109"/>
      <c r="F71" s="109"/>
      <c r="G71" s="109"/>
      <c r="H71" s="109"/>
      <c r="I71" s="109"/>
      <c r="J71" s="109"/>
      <c r="K71" s="109"/>
    </row>
    <row r="72" spans="1:11" ht="32.25" customHeight="1" x14ac:dyDescent="0.25">
      <c r="B72" s="109" t="s">
        <v>90</v>
      </c>
      <c r="C72" s="109"/>
      <c r="D72" s="109"/>
      <c r="E72" s="109"/>
      <c r="F72" s="109"/>
      <c r="G72" s="109"/>
      <c r="H72" s="109"/>
      <c r="I72" s="109"/>
      <c r="J72" s="109"/>
      <c r="K72" s="109"/>
    </row>
    <row r="73" spans="1:11" ht="22.5" customHeight="1" x14ac:dyDescent="0.25">
      <c r="A73" s="138" t="s">
        <v>53</v>
      </c>
      <c r="B73" s="138"/>
      <c r="C73" s="138"/>
      <c r="D73" s="138"/>
      <c r="E73" s="138"/>
      <c r="F73" s="138"/>
      <c r="G73" s="138"/>
      <c r="H73" s="138"/>
      <c r="I73" s="138"/>
      <c r="J73" s="138"/>
      <c r="K73" s="138"/>
    </row>
    <row r="74" spans="1:11" ht="27" customHeight="1" x14ac:dyDescent="0.25">
      <c r="B74" s="111" t="s">
        <v>46</v>
      </c>
      <c r="C74" s="113" t="s">
        <v>43</v>
      </c>
      <c r="D74" s="139" t="s">
        <v>19</v>
      </c>
      <c r="E74" s="140"/>
      <c r="F74" s="115" t="s">
        <v>17</v>
      </c>
      <c r="G74" s="115" t="s">
        <v>18</v>
      </c>
      <c r="H74" s="117" t="s">
        <v>42</v>
      </c>
      <c r="I74" s="122" t="s">
        <v>21</v>
      </c>
      <c r="J74" s="123"/>
      <c r="K74" s="115" t="s">
        <v>59</v>
      </c>
    </row>
    <row r="75" spans="1:11" ht="51" customHeight="1" x14ac:dyDescent="0.25">
      <c r="B75" s="112"/>
      <c r="C75" s="114"/>
      <c r="D75" s="141"/>
      <c r="E75" s="142"/>
      <c r="F75" s="116"/>
      <c r="G75" s="116"/>
      <c r="H75" s="118"/>
      <c r="I75" s="19" t="s">
        <v>22</v>
      </c>
      <c r="J75" s="19" t="s">
        <v>60</v>
      </c>
      <c r="K75" s="116"/>
    </row>
    <row r="76" spans="1:11" ht="6" customHeight="1" x14ac:dyDescent="0.25">
      <c r="C76" s="9"/>
      <c r="D76" s="9"/>
      <c r="F76" s="9"/>
      <c r="H76" s="20"/>
      <c r="I76" s="21"/>
      <c r="J76" s="21"/>
      <c r="K76" s="22"/>
    </row>
    <row r="77" spans="1:11" ht="70.5" customHeight="1" x14ac:dyDescent="0.25">
      <c r="B77" s="80" t="s">
        <v>47</v>
      </c>
      <c r="C77" s="68" t="s">
        <v>51</v>
      </c>
      <c r="D77" s="119" t="s">
        <v>44</v>
      </c>
      <c r="E77" s="119"/>
      <c r="F77" s="78" t="s">
        <v>45</v>
      </c>
      <c r="G77" s="79" t="s">
        <v>3</v>
      </c>
      <c r="H77" s="53">
        <v>0.3</v>
      </c>
      <c r="I77" s="70">
        <v>41815</v>
      </c>
      <c r="J77" s="102">
        <v>41887</v>
      </c>
      <c r="K77" s="27">
        <v>59274357.460000001</v>
      </c>
    </row>
    <row r="78" spans="1:11" ht="70.5" customHeight="1" x14ac:dyDescent="0.25">
      <c r="B78" s="81" t="s">
        <v>55</v>
      </c>
      <c r="C78" s="69" t="s">
        <v>51</v>
      </c>
      <c r="D78" s="121" t="s">
        <v>44</v>
      </c>
      <c r="E78" s="121"/>
      <c r="F78" s="74" t="s">
        <v>45</v>
      </c>
      <c r="G78" s="54" t="s">
        <v>3</v>
      </c>
      <c r="H78" s="56">
        <v>0.3</v>
      </c>
      <c r="I78" s="57">
        <v>41849</v>
      </c>
      <c r="J78" s="58" t="s">
        <v>52</v>
      </c>
      <c r="K78" s="59">
        <v>73902897.599999994</v>
      </c>
    </row>
    <row r="79" spans="1:11" ht="70.5" customHeight="1" x14ac:dyDescent="0.25">
      <c r="B79" s="81" t="s">
        <v>48</v>
      </c>
      <c r="C79" s="55" t="s">
        <v>51</v>
      </c>
      <c r="D79" s="120" t="s">
        <v>44</v>
      </c>
      <c r="E79" s="120"/>
      <c r="F79" s="55" t="s">
        <v>45</v>
      </c>
      <c r="G79" s="54" t="s">
        <v>3</v>
      </c>
      <c r="H79" s="56">
        <v>0.3</v>
      </c>
      <c r="I79" s="57">
        <v>41815</v>
      </c>
      <c r="J79" s="57">
        <v>41887</v>
      </c>
      <c r="K79" s="59">
        <v>95708404.799999997</v>
      </c>
    </row>
    <row r="80" spans="1:11" ht="70.5" customHeight="1" x14ac:dyDescent="0.25">
      <c r="B80" s="81" t="s">
        <v>56</v>
      </c>
      <c r="C80" s="55" t="s">
        <v>51</v>
      </c>
      <c r="D80" s="120" t="s">
        <v>44</v>
      </c>
      <c r="E80" s="120"/>
      <c r="F80" s="55" t="s">
        <v>45</v>
      </c>
      <c r="G80" s="54" t="s">
        <v>3</v>
      </c>
      <c r="H80" s="58">
        <v>1872766.58</v>
      </c>
      <c r="I80" s="71">
        <v>41835</v>
      </c>
      <c r="J80" s="57">
        <v>41887</v>
      </c>
      <c r="K80" s="59">
        <v>172870761.59999999</v>
      </c>
    </row>
    <row r="81" spans="2:11" ht="70.5" customHeight="1" x14ac:dyDescent="0.25">
      <c r="B81" s="81" t="s">
        <v>49</v>
      </c>
      <c r="C81" s="69" t="s">
        <v>51</v>
      </c>
      <c r="D81" s="121" t="s">
        <v>44</v>
      </c>
      <c r="E81" s="121"/>
      <c r="F81" s="69" t="s">
        <v>45</v>
      </c>
      <c r="G81" s="39" t="s">
        <v>3</v>
      </c>
      <c r="H81" s="60">
        <v>0.3</v>
      </c>
      <c r="I81" s="71">
        <v>41815</v>
      </c>
      <c r="J81" s="100">
        <v>41887</v>
      </c>
      <c r="K81" s="30">
        <v>32148376.800000001</v>
      </c>
    </row>
    <row r="82" spans="2:11" ht="70.5" customHeight="1" x14ac:dyDescent="0.25">
      <c r="B82" s="81" t="s">
        <v>73</v>
      </c>
      <c r="C82" s="84" t="s">
        <v>51</v>
      </c>
      <c r="D82" s="121" t="s">
        <v>44</v>
      </c>
      <c r="E82" s="121"/>
      <c r="F82" s="84" t="s">
        <v>45</v>
      </c>
      <c r="G82" s="39" t="s">
        <v>3</v>
      </c>
      <c r="H82" s="60">
        <v>0.25</v>
      </c>
      <c r="I82" s="83">
        <v>41985</v>
      </c>
      <c r="J82" s="61" t="s">
        <v>52</v>
      </c>
      <c r="K82" s="30">
        <v>160749495.59999999</v>
      </c>
    </row>
    <row r="83" spans="2:11" ht="70.5" customHeight="1" x14ac:dyDescent="0.25">
      <c r="B83" s="81" t="s">
        <v>50</v>
      </c>
      <c r="C83" s="55" t="s">
        <v>51</v>
      </c>
      <c r="D83" s="121" t="s">
        <v>44</v>
      </c>
      <c r="E83" s="121"/>
      <c r="F83" s="55" t="s">
        <v>45</v>
      </c>
      <c r="G83" s="54" t="s">
        <v>3</v>
      </c>
      <c r="H83" s="56">
        <v>0.3</v>
      </c>
      <c r="I83" s="57">
        <v>41815</v>
      </c>
      <c r="J83" s="57">
        <v>41887</v>
      </c>
      <c r="K83" s="59">
        <v>36870590.399999999</v>
      </c>
    </row>
    <row r="84" spans="2:11" ht="70.5" customHeight="1" x14ac:dyDescent="0.25">
      <c r="B84" s="82" t="s">
        <v>57</v>
      </c>
      <c r="C84" s="49" t="s">
        <v>51</v>
      </c>
      <c r="D84" s="137" t="s">
        <v>44</v>
      </c>
      <c r="E84" s="137"/>
      <c r="F84" s="49" t="s">
        <v>45</v>
      </c>
      <c r="G84" s="47" t="s">
        <v>3</v>
      </c>
      <c r="H84" s="62">
        <v>0.3</v>
      </c>
      <c r="I84" s="51">
        <v>41837</v>
      </c>
      <c r="J84" s="63" t="s">
        <v>52</v>
      </c>
      <c r="K84" s="52">
        <v>71794894.799999997</v>
      </c>
    </row>
    <row r="85" spans="2:11" ht="20.25" customHeight="1" x14ac:dyDescent="0.25">
      <c r="B85" s="109" t="s">
        <v>58</v>
      </c>
      <c r="C85" s="109"/>
      <c r="D85" s="109"/>
      <c r="E85" s="109"/>
      <c r="F85" s="109"/>
      <c r="G85" s="109"/>
      <c r="H85" s="109"/>
      <c r="I85" s="109"/>
      <c r="J85" s="109"/>
      <c r="K85" s="109"/>
    </row>
    <row r="86" spans="2:11" ht="31.5" customHeight="1" x14ac:dyDescent="0.25">
      <c r="B86" s="109" t="s">
        <v>82</v>
      </c>
      <c r="C86" s="109"/>
      <c r="D86" s="109"/>
      <c r="E86" s="109"/>
      <c r="F86" s="109"/>
      <c r="G86" s="109"/>
      <c r="H86" s="109"/>
      <c r="I86" s="109"/>
      <c r="J86" s="109"/>
      <c r="K86" s="109"/>
    </row>
    <row r="87" spans="2:11" ht="20.25" customHeight="1" x14ac:dyDescent="0.25">
      <c r="B87" s="109" t="s">
        <v>61</v>
      </c>
      <c r="C87" s="109"/>
      <c r="D87" s="109"/>
      <c r="E87" s="109"/>
      <c r="F87" s="109"/>
      <c r="G87" s="109"/>
      <c r="H87" s="109"/>
      <c r="I87" s="109"/>
      <c r="J87" s="109"/>
      <c r="K87" s="109"/>
    </row>
    <row r="88" spans="2:11" ht="14.25" customHeight="1" x14ac:dyDescent="0.25"/>
    <row r="89" spans="2:11" ht="14.25" customHeight="1" x14ac:dyDescent="0.25"/>
    <row r="90" spans="2:11" ht="15" x14ac:dyDescent="0.25">
      <c r="B90" s="110"/>
      <c r="C90" s="110"/>
      <c r="D90" s="110"/>
      <c r="E90" s="110"/>
      <c r="F90" s="110"/>
      <c r="G90" s="110"/>
      <c r="H90" s="110"/>
      <c r="I90" s="110"/>
      <c r="J90" s="110"/>
      <c r="K90" s="110"/>
    </row>
    <row r="91" spans="2:11" ht="15" x14ac:dyDescent="0.25">
      <c r="B91" s="110"/>
      <c r="C91" s="110"/>
      <c r="D91" s="110"/>
      <c r="E91" s="110"/>
      <c r="F91" s="110"/>
      <c r="G91" s="110"/>
      <c r="H91" s="110"/>
      <c r="I91" s="110"/>
      <c r="J91" s="110"/>
      <c r="K91" s="110"/>
    </row>
  </sheetData>
  <sortState ref="B40:J48">
    <sortCondition ref="B39"/>
  </sortState>
  <mergeCells count="54">
    <mergeCell ref="D82:E82"/>
    <mergeCell ref="G6:G7"/>
    <mergeCell ref="B87:K87"/>
    <mergeCell ref="B27:J27"/>
    <mergeCell ref="A4:K4"/>
    <mergeCell ref="J6:J7"/>
    <mergeCell ref="D83:E83"/>
    <mergeCell ref="D84:E84"/>
    <mergeCell ref="B29:J29"/>
    <mergeCell ref="A73:K73"/>
    <mergeCell ref="D74:E75"/>
    <mergeCell ref="B18:J18"/>
    <mergeCell ref="A12:K12"/>
    <mergeCell ref="B71:K71"/>
    <mergeCell ref="B72:K72"/>
    <mergeCell ref="B59:J59"/>
    <mergeCell ref="H1:H2"/>
    <mergeCell ref="H6:H7"/>
    <mergeCell ref="I6:I7"/>
    <mergeCell ref="B6:B7"/>
    <mergeCell ref="E6:E7"/>
    <mergeCell ref="B1:B2"/>
    <mergeCell ref="D78:E78"/>
    <mergeCell ref="D80:E80"/>
    <mergeCell ref="K1:K2"/>
    <mergeCell ref="E1:E2"/>
    <mergeCell ref="B69:K69"/>
    <mergeCell ref="F1:F2"/>
    <mergeCell ref="G1:G2"/>
    <mergeCell ref="C1:C2"/>
    <mergeCell ref="B68:K68"/>
    <mergeCell ref="B63:K63"/>
    <mergeCell ref="D1:D2"/>
    <mergeCell ref="B67:K67"/>
    <mergeCell ref="A31:K31"/>
    <mergeCell ref="B25:J25"/>
    <mergeCell ref="B10:J10"/>
    <mergeCell ref="I1:J1"/>
    <mergeCell ref="B61:J61"/>
    <mergeCell ref="B70:K70"/>
    <mergeCell ref="B91:K91"/>
    <mergeCell ref="B74:B75"/>
    <mergeCell ref="C74:C75"/>
    <mergeCell ref="F74:F75"/>
    <mergeCell ref="G74:G75"/>
    <mergeCell ref="H74:H75"/>
    <mergeCell ref="K74:K75"/>
    <mergeCell ref="D77:E77"/>
    <mergeCell ref="D79:E79"/>
    <mergeCell ref="D81:E81"/>
    <mergeCell ref="B85:K85"/>
    <mergeCell ref="I74:J74"/>
    <mergeCell ref="B86:K86"/>
    <mergeCell ref="B90:K90"/>
  </mergeCells>
  <printOptions horizontalCentered="1"/>
  <pageMargins left="0.39370078740157483" right="0.39370078740157483" top="0.23622047244094491" bottom="0.15748031496062992" header="0.19685039370078741" footer="0.15748031496062992"/>
  <pageSetup scale="38" fitToHeight="2" orientation="landscape" horizontalDpi="1200" verticalDpi="1200" r:id="rId1"/>
  <rowBreaks count="1" manualBreakCount="1">
    <brk id="6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Obligaciones y Empréstitos</vt:lpstr>
      <vt:lpstr>'Obligaciones y Empréstitos'!Área_de_impresión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claudia.paredesc</dc:creator>
  <cp:lastModifiedBy>Jesus Alberto Nuñez Mendoza</cp:lastModifiedBy>
  <cp:lastPrinted>2015-04-28T18:22:46Z</cp:lastPrinted>
  <dcterms:created xsi:type="dcterms:W3CDTF">2014-04-10T17:39:25Z</dcterms:created>
  <dcterms:modified xsi:type="dcterms:W3CDTF">2015-10-14T00:23:13Z</dcterms:modified>
</cp:coreProperties>
</file>