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PUBLICACIONES\PUBLICACIONES PORTAL-TRANSPARENCIA FISCAL\2022\2. JUNIO 2022\3. CONAC (Título V) FAFEF\"/>
    </mc:Choice>
  </mc:AlternateContent>
  <bookViews>
    <workbookView xWindow="0" yWindow="0" windowWidth="28800" windowHeight="12330"/>
  </bookViews>
  <sheets>
    <sheet name="2° Trim 2022" sheetId="2" r:id="rId1"/>
  </sheets>
  <definedNames>
    <definedName name="_xlnm.Print_Area" localSheetId="0">'2° Trim 2022'!$A$1:$J$47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2" l="1"/>
  <c r="F31" i="2"/>
  <c r="F32" i="2" s="1"/>
  <c r="H40" i="2" l="1"/>
  <c r="H32" i="2"/>
</calcChain>
</file>

<file path=xl/sharedStrings.xml><?xml version="1.0" encoding="utf-8"?>
<sst xmlns="http://schemas.openxmlformats.org/spreadsheetml/2006/main" count="68" uniqueCount="54">
  <si>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</si>
  <si>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</si>
  <si>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</si>
  <si>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</si>
  <si>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</si>
  <si>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</si>
  <si>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</si>
  <si>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</si>
  <si>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</si>
  <si>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</si>
  <si>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</si>
  <si>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Crédito Simple</t>
  </si>
  <si>
    <t>TIIE + 0.49%</t>
  </si>
  <si>
    <t>Saneamiento Financiero</t>
  </si>
  <si>
    <t>FAFEF</t>
  </si>
  <si>
    <t>TIIE + 0.37%</t>
  </si>
  <si>
    <t>TIIE + 0.89%</t>
  </si>
  <si>
    <t>BBVA Bancomer</t>
  </si>
  <si>
    <t>Concepto</t>
  </si>
  <si>
    <t>Importe
(Pesos)</t>
  </si>
  <si>
    <t>Deuda Pública Bruta Total descontando la amortización 1</t>
  </si>
  <si>
    <t>Deuda Pública Bruta Total descontando la amortización 2</t>
  </si>
  <si>
    <t>Deuda Pública Bruta Total descontando la amortización 3</t>
  </si>
  <si>
    <t>Al 31 de dic. del año anterior</t>
  </si>
  <si>
    <t>Trimestre que se informa</t>
  </si>
  <si>
    <t>Saldo de la deuda pública</t>
  </si>
  <si>
    <t>Porcentaje</t>
  </si>
  <si>
    <t>*Cifras en miles de pesos.</t>
  </si>
  <si>
    <t>Ingresos Propios</t>
  </si>
  <si>
    <t>Nota: La suma de las cifras parciales puede no coincidir con el total debido al redondeo de los decimales.</t>
  </si>
  <si>
    <r>
      <t>BBVA Bancomer
(Porción A)</t>
    </r>
    <r>
      <rPr>
        <b/>
        <vertAlign val="superscript"/>
        <sz val="11"/>
        <color theme="1"/>
        <rFont val="Arial"/>
        <family val="2"/>
      </rPr>
      <t>_/1</t>
    </r>
  </si>
  <si>
    <r>
      <t>Banorte</t>
    </r>
    <r>
      <rPr>
        <b/>
        <vertAlign val="superscript"/>
        <sz val="11"/>
        <color theme="1"/>
        <rFont val="Arial"/>
        <family val="2"/>
      </rPr>
      <t>_/2</t>
    </r>
    <r>
      <rPr>
        <sz val="11"/>
        <color theme="1"/>
        <rFont val="Arial"/>
        <family val="2"/>
      </rPr>
      <t xml:space="preserve">
(Porción B)</t>
    </r>
  </si>
  <si>
    <r>
      <rPr>
        <vertAlign val="superscript"/>
        <sz val="11"/>
        <color theme="1"/>
        <rFont val="Arial"/>
        <family val="2"/>
      </rPr>
      <t>_/</t>
    </r>
    <r>
      <rPr>
        <b/>
        <vertAlign val="superscript"/>
        <sz val="11"/>
        <color theme="1"/>
        <rFont val="Arial"/>
        <family val="2"/>
      </rPr>
      <t>1</t>
    </r>
    <r>
      <rPr>
        <b/>
        <sz val="11"/>
        <color theme="1"/>
        <rFont val="Arial"/>
        <family val="2"/>
      </rPr>
      <t xml:space="preserve"> </t>
    </r>
    <r>
      <rPr>
        <sz val="11"/>
        <color theme="1"/>
        <rFont val="Arial"/>
        <family val="2"/>
      </rPr>
      <t>El 26 de diciembre de 2014, BBVA Bancomer y Banco Interacciones notificaron al Estado de Puebla que a través de un Contrato de Cesión y su Convenio Modificatorio celebrados el 10 y 18 de diciembre de 2014, Banco Interacciones realizó la Cesión a favor de BBVA Bancomer, de los derechos y obligaciones de la Porción A del Contrato de Crédito, cuyo saldo a la fecha de formalización fue de 2 mil 900 millones 191 mil pesos. Esta operación no genera al Gobierno del Estado de Puebla obligaciones adicionales a las originalmente pactadas.</t>
    </r>
  </si>
  <si>
    <r>
      <rPr>
        <b/>
        <vertAlign val="superscript"/>
        <sz val="11"/>
        <color theme="1"/>
        <rFont val="Arial"/>
        <family val="2"/>
      </rPr>
      <t>_/2</t>
    </r>
    <r>
      <rPr>
        <sz val="11"/>
        <color theme="1"/>
        <rFont val="Arial"/>
        <family val="2"/>
      </rPr>
      <t xml:space="preserve"> Mediante escrito de fecha 16 de Octubre de 2018, Banco Mercantil del Norte, S.A., Institución de Banca Múltiple, Grupo Financiero Banorte, comunicó al Estado de Puebla que el proceso de fusión celebrado entre Banco Interacciones, S.A., Institución de banca Múltiple, Grupo Financiero Interacciones y esa institución bancaria se concretó y formalizó el 4 de julio de 2018, solicitando que se tenga reconocida la personalidad de Banorte en su carácter de causahabiente de Banco Interacciones, en todos y cada uno de los contratos, convenios y demás actos jurídicos que dicha institución financiera celebró originalmente con el Gobierno del Estado de Puebla.</t>
    </r>
  </si>
  <si>
    <r>
      <t>Producto interno bruto estatal</t>
    </r>
    <r>
      <rPr>
        <b/>
        <vertAlign val="superscript"/>
        <sz val="11"/>
        <color theme="1"/>
        <rFont val="Arial"/>
        <family val="2"/>
      </rPr>
      <t>_/3</t>
    </r>
  </si>
  <si>
    <r>
      <rPr>
        <b/>
        <vertAlign val="superscript"/>
        <sz val="11"/>
        <color indexed="8"/>
        <rFont val="Arial"/>
        <family val="2"/>
      </rPr>
      <t xml:space="preserve">_/3 </t>
    </r>
    <r>
      <rPr>
        <sz val="11"/>
        <color theme="1"/>
        <rFont val="Arial"/>
        <family val="2"/>
      </rPr>
      <t>Instituto Nacional de Estadística y Geografía (INEGI), cifras revisadas del Producto Interno Bruto Estatal a precios corrientes, (Anual) 2020.</t>
    </r>
  </si>
  <si>
    <t>Deuda Pública Bruta Total al 31 de diciembre del Año 2021</t>
  </si>
  <si>
    <t>(-)Amortización 1 (Enero 2022)</t>
  </si>
  <si>
    <t>(-)Amortización 2 (Febrero 2022)</t>
  </si>
  <si>
    <t>(-)Amortización 3 (Marzo 2022)</t>
  </si>
  <si>
    <t>(2021)</t>
  </si>
  <si>
    <r>
      <t>8,430,669.93</t>
    </r>
    <r>
      <rPr>
        <b/>
        <vertAlign val="superscript"/>
        <sz val="11"/>
        <color theme="1"/>
        <rFont val="Arial"/>
        <family val="2"/>
      </rPr>
      <t>_/4</t>
    </r>
  </si>
  <si>
    <r>
      <rPr>
        <vertAlign val="superscript"/>
        <sz val="11"/>
        <color theme="1"/>
        <rFont val="Arial"/>
        <family val="2"/>
      </rPr>
      <t>_/4</t>
    </r>
    <r>
      <rPr>
        <sz val="11"/>
        <color theme="1"/>
        <rFont val="Arial"/>
        <family val="2"/>
      </rPr>
      <t>Secretaría de Planeación y Finanzas. Ingresos Propios al 31 de Diciembre de 2021.</t>
    </r>
  </si>
  <si>
    <t>Gobierno del Estado de Puebla
Formato de información de obligaciones pagadas o garantizadas con fondos federales
Del 01 de Enero al 30 de Junio de 2022</t>
  </si>
  <si>
    <t>(-)Amortización 4 (Abril 2022)</t>
  </si>
  <si>
    <t>(-)Amortización 5 (Mayo 2022)</t>
  </si>
  <si>
    <t>(-)Amortización 6 (Junio 2022)</t>
  </si>
  <si>
    <t>Deuda Pública Bruta Total descontando la amortización 4</t>
  </si>
  <si>
    <t>Deuda Pública Bruta Total descontando la amortización 5</t>
  </si>
  <si>
    <t>Deuda Pública Bruta Total descontando la amortización 6</t>
  </si>
  <si>
    <t>(Segundo trimestre 2022)</t>
  </si>
  <si>
    <t>(Segundo Trimestre 2022)</t>
  </si>
  <si>
    <r>
      <rPr>
        <vertAlign val="superscript"/>
        <sz val="11"/>
        <color theme="1"/>
        <rFont val="Arial"/>
        <family val="2"/>
      </rPr>
      <t>_/5</t>
    </r>
    <r>
      <rPr>
        <sz val="11"/>
        <color theme="1"/>
        <rFont val="Arial"/>
        <family val="2"/>
      </rPr>
      <t>Secretaría de Planeación y Finanzas. Ingresos Propios al 30 de Junio de 2022.</t>
    </r>
  </si>
  <si>
    <r>
      <rPr>
        <sz val="11"/>
        <color theme="1"/>
        <rFont val="Arial"/>
        <family val="2"/>
      </rPr>
      <t>6,020,479.85</t>
    </r>
    <r>
      <rPr>
        <vertAlign val="superscript"/>
        <sz val="11"/>
        <color theme="1"/>
        <rFont val="Arial"/>
        <family val="2"/>
      </rPr>
      <t>'_/5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</si>
</sst>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000%"/>
    <numFmt numFmtId="165" formatCode="_-* #,##0.0000_-;\-* #,##0.0000_-;_-* &quot;-&quot;??_-;_-@_-"/>
  </numFmts>
  <fonts count="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vertAlign val="superscript"/>
      <sz val="11"/>
      <color theme="1"/>
      <name val="Arial"/>
      <family val="2"/>
    </font>
    <font>
      <vertAlign val="superscript"/>
      <sz val="11"/>
      <color theme="1"/>
      <name val="Arial"/>
      <family val="2"/>
    </font>
    <font>
      <b/>
      <vertAlign val="superscript"/>
      <sz val="11"/>
      <color indexed="8"/>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3" fillId="0" borderId="9" xfId="0" applyFont="1" applyBorder="1"/>
    <xf numFmtId="0" fontId="2" fillId="0" borderId="0" xfId="0" applyFon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4" fontId="2" fillId="0" borderId="10" xfId="0" applyNumberFormat="1" applyFont="1" applyBorder="1" applyAlignment="1">
      <alignment horizontal="center" vertical="center"/>
    </xf>
    <xf numFmtId="0" fontId="2" fillId="0" borderId="9" xfId="0" applyFont="1" applyBorder="1" applyAlignment="1">
      <alignment horizontal="center" vertical="center"/>
    </xf>
    <xf numFmtId="4" fontId="2" fillId="0" borderId="9" xfId="0" applyNumberFormat="1" applyFont="1" applyBorder="1" applyAlignment="1">
      <alignment horizontal="center" vertical="center"/>
    </xf>
    <xf numFmtId="0" fontId="2" fillId="0" borderId="0" xfId="0" applyFont="1" applyBorder="1" applyAlignment="1">
      <alignment horizontal="left" vertical="top"/>
    </xf>
    <xf numFmtId="4" fontId="2" fillId="0" borderId="9"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xf numFmtId="4" fontId="2" fillId="0" borderId="9" xfId="0" applyNumberFormat="1" applyFont="1" applyFill="1" applyBorder="1" applyAlignment="1">
      <alignment horizontal="center" vertical="center"/>
    </xf>
    <xf numFmtId="9" fontId="2" fillId="0" borderId="9" xfId="2" applyNumberFormat="1" applyFont="1" applyFill="1" applyBorder="1" applyAlignment="1">
      <alignment horizontal="center" vertical="center"/>
    </xf>
    <xf numFmtId="4" fontId="0" fillId="0" borderId="0" xfId="0" applyNumberFormat="1"/>
    <xf numFmtId="164" fontId="0" fillId="0" borderId="0" xfId="2" applyNumberFormat="1" applyFont="1"/>
    <xf numFmtId="164" fontId="2" fillId="0" borderId="0" xfId="0" applyNumberFormat="1" applyFont="1"/>
    <xf numFmtId="43" fontId="0" fillId="0" borderId="0" xfId="1" applyFont="1"/>
    <xf numFmtId="43" fontId="0" fillId="0" borderId="0" xfId="0" applyNumberFormat="1"/>
    <xf numFmtId="43" fontId="2" fillId="0" borderId="0" xfId="0" applyNumberFormat="1" applyFont="1"/>
    <xf numFmtId="10" fontId="2" fillId="0" borderId="0" xfId="2" applyNumberFormat="1" applyFont="1" applyFill="1"/>
    <xf numFmtId="4" fontId="2" fillId="0" borderId="0" xfId="0" applyNumberFormat="1" applyFont="1"/>
    <xf numFmtId="165" fontId="2" fillId="0" borderId="0" xfId="1" applyNumberFormat="1" applyFont="1"/>
    <xf numFmtId="165" fontId="0" fillId="0" borderId="0" xfId="0" applyNumberFormat="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4" fontId="2" fillId="0" borderId="11" xfId="0" applyNumberFormat="1" applyFont="1" applyFill="1" applyBorder="1" applyAlignment="1">
      <alignment horizontal="right"/>
    </xf>
    <xf numFmtId="4" fontId="2" fillId="0" borderId="13" xfId="0" applyNumberFormat="1" applyFont="1" applyFill="1" applyBorder="1" applyAlignment="1">
      <alignment horizontal="right"/>
    </xf>
    <xf numFmtId="10" fontId="2" fillId="0" borderId="11" xfId="2" applyNumberFormat="1" applyFont="1" applyFill="1" applyBorder="1" applyAlignment="1">
      <alignment horizontal="right"/>
    </xf>
    <xf numFmtId="10" fontId="2" fillId="0" borderId="13" xfId="2" applyNumberFormat="1" applyFont="1" applyFill="1"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top"/>
    </xf>
    <xf numFmtId="0" fontId="2" fillId="0" borderId="3" xfId="0" applyFont="1" applyFill="1" applyBorder="1" applyAlignment="1">
      <alignment horizontal="center" vertical="top"/>
    </xf>
    <xf numFmtId="0" fontId="2" fillId="0" borderId="6" xfId="0" quotePrefix="1" applyFont="1" applyFill="1" applyBorder="1" applyAlignment="1">
      <alignment horizontal="center" vertical="center"/>
    </xf>
    <xf numFmtId="0" fontId="2" fillId="0" borderId="8" xfId="0" quotePrefix="1" applyFont="1" applyFill="1" applyBorder="1" applyAlignment="1">
      <alignment horizontal="center" vertical="center"/>
    </xf>
    <xf numFmtId="0" fontId="2" fillId="0" borderId="11"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xf>
    <xf numFmtId="4" fontId="2" fillId="0" borderId="11" xfId="0" quotePrefix="1" applyNumberFormat="1" applyFont="1" applyFill="1" applyBorder="1" applyAlignment="1">
      <alignment horizontal="right"/>
    </xf>
    <xf numFmtId="4" fontId="2" fillId="0" borderId="13" xfId="0" quotePrefix="1" applyNumberFormat="1" applyFont="1" applyFill="1" applyBorder="1" applyAlignment="1">
      <alignment horizontal="right"/>
    </xf>
    <xf numFmtId="4" fontId="5" fillId="0" borderId="11" xfId="0" quotePrefix="1" applyNumberFormat="1" applyFont="1" applyFill="1" applyBorder="1" applyAlignment="1">
      <alignment horizontal="right"/>
    </xf>
    <xf numFmtId="0" fontId="2" fillId="0" borderId="6" xfId="0" applyFont="1" applyFill="1" applyBorder="1" applyAlignment="1">
      <alignment horizontal="center" vertical="top"/>
    </xf>
    <xf numFmtId="0" fontId="2" fillId="0" borderId="8" xfId="0" applyFont="1" applyFill="1" applyBorder="1" applyAlignment="1">
      <alignment horizontal="center" vertical="top"/>
    </xf>
    <xf numFmtId="0" fontId="2" fillId="2" borderId="1" xfId="0" applyFont="1" applyFill="1" applyBorder="1" applyAlignment="1">
      <alignment horizontal="center" vertical="top"/>
    </xf>
    <xf numFmtId="0" fontId="2" fillId="2" borderId="3" xfId="0" applyFont="1" applyFill="1" applyBorder="1" applyAlignment="1">
      <alignment horizontal="center" vertical="top"/>
    </xf>
    <xf numFmtId="0" fontId="3" fillId="0" borderId="11" xfId="0" applyNumberFormat="1" applyFont="1" applyBorder="1" applyAlignment="1">
      <alignment horizontal="center" vertical="justify" wrapText="1"/>
    </xf>
    <xf numFmtId="0" fontId="3" fillId="0" borderId="13" xfId="0" applyNumberFormat="1" applyFont="1" applyBorder="1" applyAlignment="1">
      <alignment horizontal="center" vertical="justify"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2" fillId="0" borderId="2" xfId="0" applyFont="1" applyBorder="1" applyAlignment="1">
      <alignment horizontal="justify" vertical="top" wrapText="1"/>
    </xf>
    <xf numFmtId="0" fontId="2" fillId="0" borderId="0" xfId="0" applyFont="1" applyBorder="1" applyAlignment="1">
      <alignment horizontal="justify"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4" fontId="5" fillId="0" borderId="13" xfId="0" quotePrefix="1" applyNumberFormat="1" applyFont="1" applyFill="1" applyBorder="1" applyAlignment="1">
      <alignment horizontal="right"/>
    </xf>
    <xf numFmtId="4" fontId="7" fillId="0" borderId="0" xfId="0" applyNumberFormat="1" applyFont="1"/>
    <xf numFmtId="0" fontId="7" fillId="0" borderId="0" xfId="0" applyFont="1"/>
    <xf numFmtId="165" fontId="2" fillId="0" borderId="0" xfId="0" applyNumberFormat="1" applyFont="1" applyFill="1"/>
  </cellXfs>
  <cellStyles count="4">
    <cellStyle name="Millares" xfId="1" builtinId="3"/>
    <cellStyle name="Millares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3</xdr:col>
      <xdr:colOff>9525</xdr:colOff>
      <xdr:row>2</xdr:row>
      <xdr:rowOff>218350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7625"/>
          <a:ext cx="2600325" cy="932725"/>
        </a:xfrm>
        <a:prstGeom prst="rect">
          <a:avLst/>
        </a:prstGeom>
      </xdr:spPr>
    </xdr:pic>
    <xdr:clientData/>
  </xdr:twoCellAnchor>
  <xdr:twoCellAnchor editAs="oneCell">
    <xdr:from>
      <xdr:col>7</xdr:col>
      <xdr:colOff>904875</xdr:colOff>
      <xdr:row>0</xdr:row>
      <xdr:rowOff>9525</xdr:rowOff>
    </xdr:from>
    <xdr:to>
      <xdr:col>9</xdr:col>
      <xdr:colOff>1119558</xdr:colOff>
      <xdr:row>2</xdr:row>
      <xdr:rowOff>238125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15325" y="9525"/>
          <a:ext cx="2538783" cy="990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tabSelected="1" view="pageBreakPreview" topLeftCell="A25" zoomScale="85" zoomScaleNormal="100" zoomScaleSheetLayoutView="85" zoomScalePageLayoutView="85" workbookViewId="0">
      <selection activeCell="E51" sqref="E51"/>
    </sheetView>
  </sheetViews>
  <sheetFormatPr baseColWidth="10" defaultColWidth="9.140625" defaultRowHeight="15" x14ac:dyDescent="0.25"/>
  <cols>
    <col min="1" max="1" width="15.85546875" customWidth="1"/>
    <col min="2" max="2" width="10" bestFit="1" customWidth="1"/>
    <col min="3" max="3" width="13.140625" customWidth="1"/>
    <col min="4" max="4" width="22.42578125" customWidth="1"/>
    <col min="5" max="5" width="22.140625" customWidth="1"/>
    <col min="6" max="6" width="17.140625" bestFit="1" customWidth="1"/>
    <col min="7" max="7" width="10.42578125" customWidth="1"/>
    <col min="8" max="8" width="18.5703125" bestFit="1" customWidth="1"/>
    <col min="9" max="9" width="16.28515625" customWidth="1"/>
    <col min="10" max="10" width="17" customWidth="1"/>
    <col min="11" max="11" width="44.85546875" customWidth="1"/>
    <col min="12" max="12" width="15.85546875" customWidth="1"/>
    <col min="13" max="13" width="16.85546875" bestFit="1" customWidth="1"/>
  </cols>
  <sheetData>
    <row r="1" spans="1:11" ht="30" customHeight="1" x14ac:dyDescent="0.25">
      <c r="A1" s="28" t="s">
        <v>43</v>
      </c>
      <c r="B1" s="29"/>
      <c r="C1" s="29"/>
      <c r="D1" s="29"/>
      <c r="E1" s="29"/>
      <c r="F1" s="29"/>
      <c r="G1" s="29"/>
      <c r="H1" s="29"/>
      <c r="I1" s="29"/>
      <c r="J1" s="30"/>
    </row>
    <row r="2" spans="1:11" ht="30" customHeight="1" x14ac:dyDescent="0.25">
      <c r="A2" s="31"/>
      <c r="B2" s="32"/>
      <c r="C2" s="32"/>
      <c r="D2" s="32"/>
      <c r="E2" s="32"/>
      <c r="F2" s="32"/>
      <c r="G2" s="32"/>
      <c r="H2" s="32"/>
      <c r="I2" s="32"/>
      <c r="J2" s="33"/>
    </row>
    <row r="3" spans="1:11" ht="30" customHeight="1" x14ac:dyDescent="0.25">
      <c r="A3" s="34"/>
      <c r="B3" s="35"/>
      <c r="C3" s="35"/>
      <c r="D3" s="35"/>
      <c r="E3" s="35"/>
      <c r="F3" s="35"/>
      <c r="G3" s="35"/>
      <c r="H3" s="35"/>
      <c r="I3" s="35"/>
      <c r="J3" s="36"/>
    </row>
    <row r="4" spans="1:11" ht="43.5" customHeight="1" x14ac:dyDescent="0.25">
      <c r="A4" s="71" t="s">
        <v>0</v>
      </c>
      <c r="B4" s="73" t="s">
        <v>1</v>
      </c>
      <c r="C4" s="73" t="s">
        <v>2</v>
      </c>
      <c r="D4" s="73" t="s">
        <v>3</v>
      </c>
      <c r="E4" s="71" t="s">
        <v>4</v>
      </c>
      <c r="F4" s="73" t="s">
        <v>5</v>
      </c>
      <c r="G4" s="1"/>
      <c r="H4" s="1"/>
      <c r="I4" s="69" t="s">
        <v>6</v>
      </c>
      <c r="J4" s="70"/>
    </row>
    <row r="5" spans="1:11" ht="30" x14ac:dyDescent="0.25">
      <c r="A5" s="72"/>
      <c r="B5" s="74"/>
      <c r="C5" s="74"/>
      <c r="D5" s="74"/>
      <c r="E5" s="72"/>
      <c r="F5" s="74"/>
      <c r="G5" s="3" t="s">
        <v>7</v>
      </c>
      <c r="H5" s="4" t="s">
        <v>8</v>
      </c>
      <c r="I5" s="4" t="s">
        <v>9</v>
      </c>
      <c r="J5" s="4" t="s">
        <v>10</v>
      </c>
    </row>
    <row r="6" spans="1:11" ht="30" customHeight="1" x14ac:dyDescent="0.25">
      <c r="A6" s="5" t="s">
        <v>11</v>
      </c>
      <c r="B6" s="6">
        <v>25</v>
      </c>
      <c r="C6" s="6" t="s">
        <v>12</v>
      </c>
      <c r="D6" s="5" t="s">
        <v>13</v>
      </c>
      <c r="E6" s="7" t="s">
        <v>30</v>
      </c>
      <c r="F6" s="8">
        <v>3000000000</v>
      </c>
      <c r="G6" s="6" t="s">
        <v>14</v>
      </c>
      <c r="H6" s="8">
        <v>0</v>
      </c>
      <c r="I6" s="16">
        <v>132513385.26000001</v>
      </c>
      <c r="J6" s="17">
        <v>0.48559647449898802</v>
      </c>
      <c r="K6" s="18"/>
    </row>
    <row r="7" spans="1:11" ht="31.5" x14ac:dyDescent="0.25">
      <c r="A7" s="7" t="s">
        <v>11</v>
      </c>
      <c r="B7" s="9">
        <v>19.3</v>
      </c>
      <c r="C7" s="9" t="s">
        <v>15</v>
      </c>
      <c r="D7" s="7" t="s">
        <v>13</v>
      </c>
      <c r="E7" s="7" t="s">
        <v>31</v>
      </c>
      <c r="F7" s="10">
        <v>350000000</v>
      </c>
      <c r="G7" s="9" t="s">
        <v>14</v>
      </c>
      <c r="H7" s="10">
        <v>0</v>
      </c>
      <c r="I7" s="16">
        <v>19237613.690000001</v>
      </c>
      <c r="J7" s="17">
        <v>7.2003946489701237E-2</v>
      </c>
    </row>
    <row r="8" spans="1:11" ht="28.5" x14ac:dyDescent="0.25">
      <c r="A8" s="7" t="s">
        <v>11</v>
      </c>
      <c r="B8" s="9">
        <v>20</v>
      </c>
      <c r="C8" s="9" t="s">
        <v>16</v>
      </c>
      <c r="D8" s="7" t="s">
        <v>13</v>
      </c>
      <c r="E8" s="9" t="s">
        <v>17</v>
      </c>
      <c r="F8" s="10">
        <v>2500000000</v>
      </c>
      <c r="G8" s="9" t="s">
        <v>14</v>
      </c>
      <c r="H8" s="10">
        <v>0</v>
      </c>
      <c r="I8" s="16">
        <v>119404845.12</v>
      </c>
      <c r="J8" s="17">
        <v>0.44239957901131038</v>
      </c>
    </row>
    <row r="9" spans="1:11" ht="47.25" customHeight="1" x14ac:dyDescent="0.25">
      <c r="A9" s="75" t="s">
        <v>32</v>
      </c>
      <c r="B9" s="75"/>
      <c r="C9" s="75"/>
      <c r="D9" s="75"/>
      <c r="E9" s="75"/>
      <c r="F9" s="75"/>
      <c r="G9" s="75"/>
      <c r="H9" s="75"/>
      <c r="I9" s="75"/>
      <c r="J9" s="75"/>
    </row>
    <row r="10" spans="1:11" ht="61.5" customHeight="1" x14ac:dyDescent="0.25">
      <c r="A10" s="76" t="s">
        <v>33</v>
      </c>
      <c r="B10" s="76"/>
      <c r="C10" s="76"/>
      <c r="D10" s="76"/>
      <c r="E10" s="76"/>
      <c r="F10" s="76"/>
      <c r="G10" s="76"/>
      <c r="H10" s="76"/>
      <c r="I10" s="76"/>
      <c r="J10" s="76"/>
    </row>
    <row r="11" spans="1:11" ht="15" customHeight="1" x14ac:dyDescent="0.25">
      <c r="A11" s="11"/>
      <c r="B11" s="11"/>
      <c r="C11" s="11"/>
      <c r="D11" s="11"/>
      <c r="E11" s="11"/>
      <c r="F11" s="11"/>
      <c r="G11" s="11"/>
      <c r="H11" s="2"/>
      <c r="I11" s="2"/>
      <c r="J11" s="2"/>
    </row>
    <row r="12" spans="1:11" ht="15" customHeight="1" x14ac:dyDescent="0.25">
      <c r="A12" s="11"/>
      <c r="B12" s="11"/>
      <c r="C12" s="11"/>
      <c r="D12" s="11"/>
      <c r="E12" s="11"/>
      <c r="F12" s="11"/>
      <c r="G12" s="11"/>
      <c r="H12" s="2"/>
      <c r="I12" s="2"/>
      <c r="J12" s="2"/>
    </row>
    <row r="13" spans="1:11" ht="30" x14ac:dyDescent="0.25">
      <c r="A13" s="2"/>
      <c r="B13" s="2"/>
      <c r="C13" s="77" t="s">
        <v>18</v>
      </c>
      <c r="D13" s="78"/>
      <c r="E13" s="78"/>
      <c r="F13" s="78"/>
      <c r="G13" s="79"/>
      <c r="H13" s="4" t="s">
        <v>19</v>
      </c>
      <c r="I13" s="2"/>
      <c r="J13" s="2"/>
    </row>
    <row r="14" spans="1:11" x14ac:dyDescent="0.25">
      <c r="A14" s="2"/>
      <c r="B14" s="2"/>
      <c r="C14" s="80" t="s">
        <v>36</v>
      </c>
      <c r="D14" s="81"/>
      <c r="E14" s="81"/>
      <c r="F14" s="81"/>
      <c r="G14" s="82"/>
      <c r="H14" s="12">
        <v>4799356179.3900003</v>
      </c>
      <c r="I14" s="2"/>
      <c r="J14" s="2"/>
    </row>
    <row r="15" spans="1:11" x14ac:dyDescent="0.25">
      <c r="A15" s="2"/>
      <c r="B15" s="2"/>
      <c r="C15" s="37" t="s">
        <v>37</v>
      </c>
      <c r="D15" s="38"/>
      <c r="E15" s="38"/>
      <c r="F15" s="38"/>
      <c r="G15" s="39"/>
      <c r="H15" s="12">
        <v>16800700.77</v>
      </c>
      <c r="J15" s="2"/>
    </row>
    <row r="16" spans="1:11" x14ac:dyDescent="0.25">
      <c r="A16" s="2"/>
      <c r="B16" s="2"/>
      <c r="C16" s="37" t="s">
        <v>20</v>
      </c>
      <c r="D16" s="38"/>
      <c r="E16" s="38"/>
      <c r="F16" s="38"/>
      <c r="G16" s="39"/>
      <c r="H16" s="12">
        <v>4782555478.6199999</v>
      </c>
      <c r="I16" s="84"/>
      <c r="J16" s="2"/>
    </row>
    <row r="17" spans="1:11" x14ac:dyDescent="0.25">
      <c r="A17" s="2"/>
      <c r="B17" s="2"/>
      <c r="C17" s="37" t="s">
        <v>38</v>
      </c>
      <c r="D17" s="38"/>
      <c r="E17" s="38"/>
      <c r="F17" s="38"/>
      <c r="G17" s="39"/>
      <c r="H17" s="12">
        <v>16996350.23</v>
      </c>
      <c r="I17" s="85"/>
      <c r="J17" s="2"/>
    </row>
    <row r="18" spans="1:11" x14ac:dyDescent="0.25">
      <c r="A18" s="2"/>
      <c r="B18" s="2"/>
      <c r="C18" s="37" t="s">
        <v>21</v>
      </c>
      <c r="D18" s="38"/>
      <c r="E18" s="38"/>
      <c r="F18" s="38"/>
      <c r="G18" s="39"/>
      <c r="H18" s="12">
        <v>4765559128.3900003</v>
      </c>
      <c r="I18" s="84"/>
      <c r="J18" s="2"/>
    </row>
    <row r="19" spans="1:11" x14ac:dyDescent="0.25">
      <c r="A19" s="2"/>
      <c r="B19" s="2"/>
      <c r="C19" s="37" t="s">
        <v>39</v>
      </c>
      <c r="D19" s="38"/>
      <c r="E19" s="38"/>
      <c r="F19" s="38"/>
      <c r="G19" s="39"/>
      <c r="H19" s="12">
        <v>17194301.620000001</v>
      </c>
      <c r="I19" s="85"/>
      <c r="J19" s="2"/>
    </row>
    <row r="20" spans="1:11" x14ac:dyDescent="0.25">
      <c r="A20" s="2"/>
      <c r="B20" s="2"/>
      <c r="C20" s="37" t="s">
        <v>22</v>
      </c>
      <c r="D20" s="38"/>
      <c r="E20" s="38"/>
      <c r="F20" s="38"/>
      <c r="G20" s="39"/>
      <c r="H20" s="12">
        <v>4748364826.7700005</v>
      </c>
      <c r="I20" s="84"/>
      <c r="J20" s="2"/>
      <c r="K20" s="25"/>
    </row>
    <row r="21" spans="1:11" x14ac:dyDescent="0.25">
      <c r="A21" s="2"/>
      <c r="B21" s="2"/>
      <c r="C21" s="37" t="s">
        <v>44</v>
      </c>
      <c r="D21" s="38"/>
      <c r="E21" s="38"/>
      <c r="F21" s="38"/>
      <c r="G21" s="39"/>
      <c r="H21" s="12">
        <v>17394582.289999999</v>
      </c>
      <c r="I21" s="85"/>
      <c r="J21" s="2"/>
    </row>
    <row r="22" spans="1:11" ht="15" customHeight="1" x14ac:dyDescent="0.25">
      <c r="A22" s="2"/>
      <c r="B22" s="2"/>
      <c r="C22" s="37" t="s">
        <v>47</v>
      </c>
      <c r="D22" s="38"/>
      <c r="E22" s="38"/>
      <c r="F22" s="38"/>
      <c r="G22" s="39"/>
      <c r="H22" s="12">
        <v>4730970244.4799995</v>
      </c>
      <c r="I22" s="84"/>
      <c r="J22" s="2"/>
    </row>
    <row r="23" spans="1:11" ht="15" customHeight="1" x14ac:dyDescent="0.25">
      <c r="A23" s="2"/>
      <c r="B23" s="2"/>
      <c r="C23" s="37" t="s">
        <v>45</v>
      </c>
      <c r="D23" s="38"/>
      <c r="E23" s="38"/>
      <c r="F23" s="38"/>
      <c r="G23" s="39"/>
      <c r="H23" s="12">
        <v>17597219.91</v>
      </c>
      <c r="I23" s="85"/>
      <c r="J23" s="2"/>
    </row>
    <row r="24" spans="1:11" x14ac:dyDescent="0.25">
      <c r="A24" s="2"/>
      <c r="B24" s="2"/>
      <c r="C24" s="37" t="s">
        <v>48</v>
      </c>
      <c r="D24" s="38"/>
      <c r="E24" s="38"/>
      <c r="F24" s="38"/>
      <c r="G24" s="39"/>
      <c r="H24" s="12">
        <v>4713373024.5699997</v>
      </c>
      <c r="I24" s="84"/>
      <c r="J24" s="2"/>
    </row>
    <row r="25" spans="1:11" x14ac:dyDescent="0.25">
      <c r="A25" s="2"/>
      <c r="B25" s="2"/>
      <c r="C25" s="37" t="s">
        <v>46</v>
      </c>
      <c r="D25" s="38"/>
      <c r="E25" s="38"/>
      <c r="F25" s="38"/>
      <c r="G25" s="39"/>
      <c r="H25" s="12">
        <v>17802242.52</v>
      </c>
      <c r="I25" s="85"/>
      <c r="J25" s="2"/>
    </row>
    <row r="26" spans="1:11" x14ac:dyDescent="0.25">
      <c r="A26" s="2"/>
      <c r="B26" s="2"/>
      <c r="C26" s="37" t="s">
        <v>49</v>
      </c>
      <c r="D26" s="38"/>
      <c r="E26" s="38"/>
      <c r="F26" s="38"/>
      <c r="G26" s="39"/>
      <c r="H26" s="12">
        <v>4695570782.0500002</v>
      </c>
      <c r="I26" s="84"/>
      <c r="J26" s="2"/>
      <c r="K26" s="25"/>
    </row>
    <row r="27" spans="1:11" x14ac:dyDescent="0.25">
      <c r="A27" s="2"/>
      <c r="B27" s="2"/>
      <c r="C27" s="2"/>
      <c r="D27" s="2"/>
      <c r="E27" s="2"/>
      <c r="F27" s="2"/>
      <c r="G27" s="2"/>
      <c r="H27" s="2"/>
      <c r="I27" s="2"/>
      <c r="K27" s="21"/>
    </row>
    <row r="28" spans="1:11" ht="17.25" customHeight="1" x14ac:dyDescent="0.25">
      <c r="A28" s="2"/>
      <c r="B28" s="2"/>
      <c r="C28" s="47" t="s">
        <v>18</v>
      </c>
      <c r="D28" s="48"/>
      <c r="E28" s="49"/>
      <c r="F28" s="53" t="s">
        <v>23</v>
      </c>
      <c r="G28" s="54"/>
      <c r="H28" s="67" t="s">
        <v>24</v>
      </c>
      <c r="I28" s="68"/>
      <c r="K28" s="21"/>
    </row>
    <row r="29" spans="1:11" x14ac:dyDescent="0.25">
      <c r="A29" s="2"/>
      <c r="B29" s="2"/>
      <c r="C29" s="50"/>
      <c r="D29" s="51"/>
      <c r="E29" s="52"/>
      <c r="F29" s="57" t="s">
        <v>40</v>
      </c>
      <c r="G29" s="58"/>
      <c r="H29" s="65" t="s">
        <v>50</v>
      </c>
      <c r="I29" s="66"/>
      <c r="K29" s="22"/>
    </row>
    <row r="30" spans="1:11" ht="17.25" x14ac:dyDescent="0.25">
      <c r="A30" s="2"/>
      <c r="B30" s="2"/>
      <c r="C30" s="59" t="s">
        <v>34</v>
      </c>
      <c r="D30" s="60"/>
      <c r="E30" s="61"/>
      <c r="F30" s="43">
        <v>710095000</v>
      </c>
      <c r="G30" s="44"/>
      <c r="H30" s="43">
        <v>710095000</v>
      </c>
      <c r="I30" s="44"/>
    </row>
    <row r="31" spans="1:11" ht="15" customHeight="1" x14ac:dyDescent="0.25">
      <c r="A31" s="2"/>
      <c r="B31" s="2"/>
      <c r="C31" s="40" t="s">
        <v>25</v>
      </c>
      <c r="D31" s="41"/>
      <c r="E31" s="42"/>
      <c r="F31" s="43">
        <f>H14/1000</f>
        <v>4799356.1793900002</v>
      </c>
      <c r="G31" s="44">
        <v>5110778.4133299999</v>
      </c>
      <c r="H31" s="43">
        <v>4695570.78</v>
      </c>
      <c r="I31" s="44">
        <v>5110778.4133299999</v>
      </c>
    </row>
    <row r="32" spans="1:11" ht="15" customHeight="1" x14ac:dyDescent="0.25">
      <c r="A32" s="2"/>
      <c r="B32" s="2"/>
      <c r="C32" s="40" t="s">
        <v>26</v>
      </c>
      <c r="D32" s="41"/>
      <c r="E32" s="42"/>
      <c r="F32" s="45">
        <f>F31/F30</f>
        <v>6.7587522506002721E-3</v>
      </c>
      <c r="G32" s="46"/>
      <c r="H32" s="45">
        <f>H31/H30</f>
        <v>6.6125951879678077E-3</v>
      </c>
      <c r="I32" s="46"/>
    </row>
    <row r="33" spans="1:13" x14ac:dyDescent="0.25">
      <c r="A33" s="2"/>
      <c r="B33" s="2"/>
      <c r="C33" s="2" t="s">
        <v>27</v>
      </c>
      <c r="D33" s="2"/>
      <c r="E33" s="2"/>
      <c r="F33" s="2"/>
      <c r="G33" s="2"/>
      <c r="H33" s="2"/>
      <c r="I33" s="2"/>
      <c r="J33" s="2"/>
    </row>
    <row r="34" spans="1:13" ht="17.25" x14ac:dyDescent="0.25">
      <c r="A34" s="2"/>
      <c r="B34" s="2"/>
      <c r="C34" s="13" t="s">
        <v>35</v>
      </c>
      <c r="D34" s="14"/>
      <c r="E34" s="14"/>
      <c r="F34" s="14"/>
      <c r="G34" s="14"/>
      <c r="H34" s="14"/>
      <c r="I34" s="14"/>
      <c r="J34" s="2"/>
    </row>
    <row r="35" spans="1:13" x14ac:dyDescent="0.25">
      <c r="A35" s="2"/>
      <c r="B35" s="2"/>
      <c r="C35" s="2"/>
      <c r="D35" s="2"/>
      <c r="E35" s="2"/>
      <c r="F35" s="2"/>
      <c r="G35" s="2"/>
      <c r="H35" s="2"/>
      <c r="I35" s="2"/>
      <c r="J35" s="2"/>
    </row>
    <row r="36" spans="1:13" x14ac:dyDescent="0.25">
      <c r="A36" s="2"/>
      <c r="B36" s="2"/>
      <c r="C36" s="2"/>
      <c r="D36" s="2"/>
      <c r="E36" s="2"/>
      <c r="F36" s="2"/>
      <c r="G36" s="2"/>
      <c r="H36" s="2"/>
      <c r="I36" s="2"/>
      <c r="J36" s="2"/>
      <c r="M36" s="18"/>
    </row>
    <row r="37" spans="1:13" x14ac:dyDescent="0.25">
      <c r="A37" s="2"/>
      <c r="B37" s="2"/>
      <c r="C37" s="47" t="s">
        <v>18</v>
      </c>
      <c r="D37" s="48"/>
      <c r="E37" s="49"/>
      <c r="F37" s="53" t="s">
        <v>23</v>
      </c>
      <c r="G37" s="54"/>
      <c r="H37" s="55" t="s">
        <v>24</v>
      </c>
      <c r="I37" s="56"/>
      <c r="J37" s="2"/>
    </row>
    <row r="38" spans="1:13" x14ac:dyDescent="0.25">
      <c r="A38" s="15"/>
      <c r="B38" s="15"/>
      <c r="C38" s="50"/>
      <c r="D38" s="51"/>
      <c r="E38" s="52"/>
      <c r="F38" s="57" t="s">
        <v>40</v>
      </c>
      <c r="G38" s="58"/>
      <c r="H38" s="65" t="s">
        <v>51</v>
      </c>
      <c r="I38" s="66"/>
      <c r="J38" s="18"/>
      <c r="K38" s="18"/>
    </row>
    <row r="39" spans="1:13" ht="17.25" x14ac:dyDescent="0.25">
      <c r="A39" s="2"/>
      <c r="B39" s="2"/>
      <c r="C39" s="59" t="s">
        <v>28</v>
      </c>
      <c r="D39" s="60"/>
      <c r="E39" s="61"/>
      <c r="F39" s="62" t="s">
        <v>41</v>
      </c>
      <c r="G39" s="63"/>
      <c r="H39" s="64" t="s">
        <v>53</v>
      </c>
      <c r="I39" s="83"/>
      <c r="J39" s="21"/>
      <c r="K39" s="21"/>
    </row>
    <row r="40" spans="1:13" x14ac:dyDescent="0.25">
      <c r="B40" s="2"/>
      <c r="C40" s="40" t="s">
        <v>25</v>
      </c>
      <c r="D40" s="41"/>
      <c r="E40" s="42"/>
      <c r="F40" s="43">
        <f>H14/1000</f>
        <v>4799356.1793900002</v>
      </c>
      <c r="G40" s="44">
        <v>5110778.4133299999</v>
      </c>
      <c r="H40" s="43">
        <f>H31</f>
        <v>4695570.78</v>
      </c>
      <c r="I40" s="44">
        <v>5110778.4133299999</v>
      </c>
      <c r="K40" s="27"/>
    </row>
    <row r="41" spans="1:13" x14ac:dyDescent="0.25">
      <c r="C41" s="40" t="s">
        <v>26</v>
      </c>
      <c r="D41" s="41"/>
      <c r="E41" s="42"/>
      <c r="F41" s="45">
        <v>0.56920000000000004</v>
      </c>
      <c r="G41" s="46"/>
      <c r="H41" s="45">
        <v>0.77990000000000004</v>
      </c>
      <c r="I41" s="46">
        <v>0.65087863949532665</v>
      </c>
      <c r="J41" s="19"/>
    </row>
    <row r="42" spans="1:13" x14ac:dyDescent="0.25">
      <c r="C42" s="2" t="s">
        <v>27</v>
      </c>
      <c r="D42" s="2"/>
      <c r="E42" s="2"/>
      <c r="F42" s="2"/>
      <c r="G42" s="2"/>
      <c r="H42" s="2"/>
      <c r="I42" s="2"/>
      <c r="J42" s="20"/>
      <c r="K42" s="22"/>
    </row>
    <row r="43" spans="1:13" ht="17.25" x14ac:dyDescent="0.25">
      <c r="C43" s="15" t="s">
        <v>42</v>
      </c>
      <c r="D43" s="15"/>
      <c r="E43" s="15"/>
      <c r="F43" s="15"/>
      <c r="G43" s="15"/>
      <c r="H43" s="26"/>
      <c r="I43" s="2"/>
      <c r="J43" s="2"/>
      <c r="K43" s="22"/>
    </row>
    <row r="44" spans="1:13" ht="17.25" x14ac:dyDescent="0.25">
      <c r="C44" s="15" t="s">
        <v>52</v>
      </c>
      <c r="D44" s="15"/>
      <c r="E44" s="15"/>
      <c r="F44" s="15"/>
      <c r="G44" s="15"/>
      <c r="H44" s="24"/>
      <c r="I44" s="86"/>
      <c r="J44" s="15"/>
    </row>
    <row r="45" spans="1:13" x14ac:dyDescent="0.25">
      <c r="C45" s="15"/>
      <c r="D45" s="2"/>
      <c r="E45" s="2"/>
      <c r="F45" s="2"/>
      <c r="G45" s="2"/>
      <c r="H45" s="2"/>
      <c r="I45" s="2"/>
      <c r="J45" s="2"/>
    </row>
    <row r="46" spans="1:13" x14ac:dyDescent="0.25">
      <c r="A46" s="15" t="s">
        <v>29</v>
      </c>
      <c r="C46" s="2"/>
      <c r="D46" s="2"/>
      <c r="E46" s="2"/>
      <c r="F46" s="2"/>
      <c r="G46" s="2"/>
      <c r="H46" s="23"/>
      <c r="I46" s="2"/>
      <c r="J46" s="2"/>
    </row>
  </sheetData>
  <mergeCells count="52">
    <mergeCell ref="C26:G26"/>
    <mergeCell ref="C21:G21"/>
    <mergeCell ref="C22:G22"/>
    <mergeCell ref="C23:G23"/>
    <mergeCell ref="C24:G24"/>
    <mergeCell ref="C25:G25"/>
    <mergeCell ref="H41:I41"/>
    <mergeCell ref="H39:I39"/>
    <mergeCell ref="C17:G17"/>
    <mergeCell ref="C18:G18"/>
    <mergeCell ref="I4:J4"/>
    <mergeCell ref="C16:G16"/>
    <mergeCell ref="A4:A5"/>
    <mergeCell ref="B4:B5"/>
    <mergeCell ref="C4:C5"/>
    <mergeCell ref="D4:D5"/>
    <mergeCell ref="E4:E5"/>
    <mergeCell ref="F4:F5"/>
    <mergeCell ref="A9:J9"/>
    <mergeCell ref="A10:J10"/>
    <mergeCell ref="C13:G13"/>
    <mergeCell ref="C14:G14"/>
    <mergeCell ref="C15:G15"/>
    <mergeCell ref="H38:I38"/>
    <mergeCell ref="H28:I28"/>
    <mergeCell ref="F29:G29"/>
    <mergeCell ref="H29:I29"/>
    <mergeCell ref="C30:E30"/>
    <mergeCell ref="F30:G30"/>
    <mergeCell ref="H30:I30"/>
    <mergeCell ref="C28:E29"/>
    <mergeCell ref="F28:G28"/>
    <mergeCell ref="C41:E41"/>
    <mergeCell ref="F41:G41"/>
    <mergeCell ref="C39:E39"/>
    <mergeCell ref="F39:G39"/>
    <mergeCell ref="A1:J3"/>
    <mergeCell ref="C19:G19"/>
    <mergeCell ref="C20:G20"/>
    <mergeCell ref="C40:E40"/>
    <mergeCell ref="F40:G40"/>
    <mergeCell ref="H40:I40"/>
    <mergeCell ref="C31:E31"/>
    <mergeCell ref="F31:G31"/>
    <mergeCell ref="H31:I31"/>
    <mergeCell ref="C32:E32"/>
    <mergeCell ref="F32:G32"/>
    <mergeCell ref="H32:I32"/>
    <mergeCell ref="C37:E38"/>
    <mergeCell ref="F37:G37"/>
    <mergeCell ref="H37:I37"/>
    <mergeCell ref="F38:G38"/>
  </mergeCells>
  <pageMargins left="0.61" right="0.55118110236220474" top="0.81" bottom="0.47244094488188981" header="0.31496062992125984" footer="0.31496062992125984"/>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 Trim 2022</vt:lpstr>
      <vt:lpstr>'2° Trim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Latitude5420-E099</cp:lastModifiedBy>
  <cp:lastPrinted>2022-07-21T18:25:08Z</cp:lastPrinted>
  <dcterms:created xsi:type="dcterms:W3CDTF">2020-01-28T20:57:07Z</dcterms:created>
  <dcterms:modified xsi:type="dcterms:W3CDTF">2022-07-21T18:25:14Z</dcterms:modified>
</cp:coreProperties>
</file>